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255" yWindow="-60" windowWidth="20730" windowHeight="11760"/>
  </bookViews>
  <sheets>
    <sheet name="КПК1014030" sheetId="1" r:id="rId1"/>
  </sheets>
  <definedNames>
    <definedName name="_xlnm.Print_Area" localSheetId="0">КПК1014030!$A$1:$BQ$205</definedName>
  </definedNames>
  <calcPr calcId="145621"/>
</workbook>
</file>

<file path=xl/calcChain.xml><?xml version="1.0" encoding="utf-8"?>
<calcChain xmlns="http://schemas.openxmlformats.org/spreadsheetml/2006/main">
  <c r="AQ184" i="1" l="1"/>
  <c r="AQ181" i="1"/>
  <c r="AQ178" i="1"/>
  <c r="AQ176" i="1"/>
  <c r="AQ175" i="1"/>
  <c r="AQ174" i="1"/>
  <c r="AQ173" i="1"/>
  <c r="AI172" i="1"/>
  <c r="AA172" i="1"/>
  <c r="AI51" i="1"/>
  <c r="AY49" i="1"/>
  <c r="AY48" i="1"/>
  <c r="AY47" i="1"/>
  <c r="AY46" i="1"/>
  <c r="AY44" i="1" s="1"/>
  <c r="AI44" i="1"/>
  <c r="S44" i="1"/>
  <c r="AI39" i="1"/>
  <c r="BI165" i="1"/>
  <c r="BD165" i="1"/>
  <c r="AZ165" i="1"/>
  <c r="BN165" i="1" s="1"/>
  <c r="BI163" i="1"/>
  <c r="BD163" i="1"/>
  <c r="AZ163" i="1"/>
  <c r="BN163" i="1" s="1"/>
  <c r="BI160" i="1"/>
  <c r="BD160" i="1"/>
  <c r="AZ160" i="1"/>
  <c r="BN160" i="1" s="1"/>
  <c r="BI158" i="1"/>
  <c r="BD158" i="1"/>
  <c r="AZ158" i="1"/>
  <c r="BN158" i="1" s="1"/>
  <c r="BI156" i="1"/>
  <c r="BD156" i="1"/>
  <c r="AZ156" i="1"/>
  <c r="BN156" i="1" s="1"/>
  <c r="BI154" i="1"/>
  <c r="BD154" i="1"/>
  <c r="AZ154" i="1"/>
  <c r="BN154" i="1" s="1"/>
  <c r="BI152" i="1"/>
  <c r="BD152" i="1"/>
  <c r="AZ152" i="1"/>
  <c r="BN152" i="1" s="1"/>
  <c r="BI149" i="1"/>
  <c r="BD149" i="1"/>
  <c r="AZ149" i="1"/>
  <c r="BN149" i="1" s="1"/>
  <c r="BI147" i="1"/>
  <c r="BD147" i="1"/>
  <c r="AZ147" i="1"/>
  <c r="BN147" i="1" s="1"/>
  <c r="BI145" i="1"/>
  <c r="BD145" i="1"/>
  <c r="AZ145" i="1"/>
  <c r="BN145" i="1" s="1"/>
  <c r="BI143" i="1"/>
  <c r="BD143" i="1"/>
  <c r="AZ143" i="1"/>
  <c r="BN143" i="1" s="1"/>
  <c r="BI140" i="1"/>
  <c r="BD140" i="1"/>
  <c r="AZ140" i="1"/>
  <c r="BN140" i="1" s="1"/>
  <c r="BI139" i="1"/>
  <c r="BD139" i="1"/>
  <c r="AZ139" i="1"/>
  <c r="BN139" i="1" s="1"/>
  <c r="BI136" i="1"/>
  <c r="BD136" i="1"/>
  <c r="AZ136" i="1"/>
  <c r="BN136" i="1" s="1"/>
  <c r="BI134" i="1"/>
  <c r="BD134" i="1"/>
  <c r="AZ134" i="1"/>
  <c r="BN134" i="1" s="1"/>
  <c r="BI132" i="1"/>
  <c r="BD132" i="1"/>
  <c r="AZ132" i="1"/>
  <c r="BN132" i="1" s="1"/>
  <c r="BI130" i="1"/>
  <c r="BD130" i="1"/>
  <c r="AZ130" i="1"/>
  <c r="BN130" i="1" s="1"/>
  <c r="BI128" i="1"/>
  <c r="BD128" i="1"/>
  <c r="AZ128" i="1"/>
  <c r="BN128" i="1" s="1"/>
  <c r="BI126" i="1"/>
  <c r="BD126" i="1"/>
  <c r="AZ126" i="1"/>
  <c r="BN126" i="1" s="1"/>
  <c r="BI124" i="1"/>
  <c r="BD124" i="1"/>
  <c r="AZ124" i="1"/>
  <c r="BN124" i="1" s="1"/>
  <c r="BI122" i="1"/>
  <c r="BD122" i="1"/>
  <c r="AZ122" i="1"/>
  <c r="BN122" i="1" s="1"/>
  <c r="BI120" i="1"/>
  <c r="BD120" i="1"/>
  <c r="AZ120" i="1"/>
  <c r="BN120" i="1" s="1"/>
  <c r="BI115" i="1"/>
  <c r="BD115" i="1"/>
  <c r="AZ115" i="1"/>
  <c r="AK115" i="1"/>
  <c r="BI114" i="1"/>
  <c r="BD114" i="1"/>
  <c r="AZ114" i="1"/>
  <c r="AK114" i="1"/>
  <c r="BH102" i="1"/>
  <c r="BC102" i="1"/>
  <c r="BH100" i="1"/>
  <c r="BC100" i="1"/>
  <c r="BH97" i="1"/>
  <c r="BC97" i="1"/>
  <c r="BH95" i="1"/>
  <c r="BC95" i="1"/>
  <c r="BH93" i="1"/>
  <c r="BC93" i="1"/>
  <c r="BH90" i="1"/>
  <c r="BC90" i="1"/>
  <c r="BH88" i="1"/>
  <c r="BC88" i="1"/>
  <c r="BH86" i="1"/>
  <c r="BC86" i="1"/>
  <c r="BH84" i="1"/>
  <c r="BC84" i="1"/>
  <c r="BH81" i="1"/>
  <c r="BC81" i="1"/>
  <c r="BH80" i="1"/>
  <c r="BC80" i="1"/>
  <c r="BH77" i="1"/>
  <c r="BC77" i="1"/>
  <c r="BH75" i="1"/>
  <c r="BC75" i="1"/>
  <c r="BH73" i="1"/>
  <c r="BC73" i="1"/>
  <c r="BH71" i="1"/>
  <c r="BC71" i="1"/>
  <c r="BH69" i="1"/>
  <c r="BC69" i="1"/>
  <c r="BH67" i="1"/>
  <c r="BC67" i="1"/>
  <c r="BH65" i="1"/>
  <c r="BC65" i="1"/>
  <c r="BI31" i="1"/>
  <c r="BD31" i="1"/>
  <c r="AZ31" i="1"/>
  <c r="AK31" i="1"/>
  <c r="BI30" i="1"/>
  <c r="BD30" i="1"/>
  <c r="AZ30" i="1"/>
  <c r="AK30" i="1"/>
  <c r="AQ172" i="1" l="1"/>
  <c r="BN114" i="1"/>
  <c r="BN115" i="1"/>
  <c r="BN30" i="1"/>
  <c r="BN31" i="1"/>
</calcChain>
</file>

<file path=xl/sharedStrings.xml><?xml version="1.0" encoding="utf-8"?>
<sst xmlns="http://schemas.openxmlformats.org/spreadsheetml/2006/main" count="426" uniqueCount="238">
  <si>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</si>
  <si>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</si>
  <si>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</si>
  <si>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</si>
  <si>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</si>
  <si>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</si>
  <si>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</si>
  <si>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</si>
  <si>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</si>
  <si>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</si>
  <si>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</si>
  <si>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</si>
  <si>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</si>
  <si>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</si>
  <si>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</si>
  <si>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</si>
  <si>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</si>
  <si>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</si>
  <si>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</si>
  <si>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</si>
  <si>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</si>
  <si>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</si>
  <si>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</si>
  <si>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</si>
  <si>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</si>
  <si>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</si>
  <si>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</si>
  <si>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</si>
  <si>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</si>
  <si>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</si>
  <si>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</si>
  <si>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</si>
  <si>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</si>
  <si>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</si>
  <si>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</si>
  <si>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</si>
  <si>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</si>
  <si>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</si>
  <si>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</si>
  <si>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</si>
  <si>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</si>
  <si>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</si>
  <si>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</si>
  <si>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</si>
  <si>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</si>
  <si>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</si>
  <si>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</si>
  <si>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</si>
  <si>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</si>
  <si>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</si>
  <si>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</si>
  <si>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</si>
  <si>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</si>
  <si>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</si>
  <si>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</si>
  <si>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</si>
  <si>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</si>
  <si>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</si>
  <si>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</si>
  <si>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</si>
  <si>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</si>
  <si>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</si>
  <si>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</si>
  <si>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</si>
  <si>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</si>
  <si>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</si>
  <si>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</si>
  <si>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</si>
  <si>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</si>
  <si>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</si>
  <si>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</si>
  <si>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</si>
  <si>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</si>
  <si>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</si>
  <si>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</si>
  <si>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</si>
  <si>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</si>
  <si>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</si>
  <si>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</si>
  <si>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</si>
  <si>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</si>
  <si>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</si>
  <si>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</si>
  <si>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</si>
  <si>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</si>
  <si>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</si>
  <si>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</si>
  <si>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</si>
  <si>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</si>
  <si>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</si>
  <si>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</si>
  <si>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</si>
  <si>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</si>
  <si>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</si>
  <si>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</si>
  <si>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</si>
  <si>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</si>
  <si>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</si>
  <si>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</si>
  <si>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</si>
  <si>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</si>
  <si>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</si>
  <si>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</si>
  <si>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</si>
  <si>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</si>
  <si>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</si>
  <si>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</si>
  <si>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</si>
  <si>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контроль за</t>
  </si>
  <si>
    <t>C32:BQ32</t>
  </si>
  <si>
    <t>Пояснення щодо причин розбіжностей між фактичними та затвердженими результативними показниками: "Відхилення обсягів касових видатків  від обсягів, затверджених у паспорті бюджетної програми пояснюється:  по загальному фонду - залишком планових призначень на кінець бюджетного періоду (економія бюджетних коштів по заробітній платі, енергоносіям внаслідок помірного теплового режиму, видатків на відрядження, інших видатків);
по спеціальному фонду - за рахунок перевищення надходжень в натуральній формі матеріальних цінностей для облаштування простору для читачів, у вигляді подарунків (подаровані книги читачами для поповнення книжкового фонду) , які не передбачаються в початковому бюджеті. Також були використані вільні залишки минулих років, що утворились на початок 2024 року. Були оприбутковані основні засоби від благодійної організації ""Благодійний фонд ""НОВА ЮКРЕЙН""."</t>
  </si>
  <si>
    <t>C63:BQ63</t>
  </si>
  <si>
    <t>затрат</t>
  </si>
  <si>
    <t>середнє число окладів (ставок) - усього (жінки)</t>
  </si>
  <si>
    <t>C66:BQ66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</si>
  <si>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наявністю вакантних посад, перебуванням працівників у відпустці без збереження заробітної плати</t>
  </si>
  <si>
    <t>середнє число окладів (ставок) керівних працівників</t>
  </si>
  <si>
    <t>C68:BQ68</t>
  </si>
  <si>
    <t>Пояснення щодо причин розбіжностей між фактичними та затвердженими результативними показниками: розбіжності відсутні</t>
  </si>
  <si>
    <t>середнє число окладів (ставок) - усього (чоловіки)</t>
  </si>
  <si>
    <t>C70:BQ70</t>
  </si>
  <si>
    <t>середнє число окладів (ставок) спеціалістів</t>
  </si>
  <si>
    <t>C72:BQ72</t>
  </si>
  <si>
    <t>середнє число окладів (ставок) робітників</t>
  </si>
  <si>
    <t>C74:BQ74</t>
  </si>
  <si>
    <t>середнє число окладів (ставок) - усього</t>
  </si>
  <si>
    <t>C76:BQ76</t>
  </si>
  <si>
    <t>кількість установ (бібліотек),</t>
  </si>
  <si>
    <t>C78:BQ78</t>
  </si>
  <si>
    <t>Пояснення щодо причин розбіжностей між фактичними та затвердженими результативними показниками: розбіжностей нема</t>
  </si>
  <si>
    <t>продукту</t>
  </si>
  <si>
    <t>кількість читачів (чоловіки)</t>
  </si>
  <si>
    <t>кількість читачів (жінки)</t>
  </si>
  <si>
    <t>C82:BQ82</t>
  </si>
  <si>
    <t>Пояснення щодо причин розбіжностей між фактичними та затвердженими результативними показниками: Розбіжності між фактичними показниками та запланованими  за рахунок збільшення відвідувачів чоловіків.</t>
  </si>
  <si>
    <t>C83:BQ83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</si>
  <si>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воєнним станом в країні, розташуванням громади на кордоні з рф, міграцією населення, перебуванням працівників бібліотечних закладів у простої.</t>
  </si>
  <si>
    <t>кількість читачів</t>
  </si>
  <si>
    <t>C85:BQ85</t>
  </si>
  <si>
    <t>бібліотечний фонд</t>
  </si>
  <si>
    <t>C87:BQ87</t>
  </si>
  <si>
    <t>Пояснення щодо причин розбіжностей між фактичними та затвердженими результативними показниками: бібліотечний фонд у порівнянні із запланованим збільшився за рахунок надходження благодійної пожертви, книг від читачів та надходження книг з обмінного резервного фоду м. Чернігів.</t>
  </si>
  <si>
    <t>поповнення бібліотечного фонду</t>
  </si>
  <si>
    <t>C89:BQ89</t>
  </si>
  <si>
    <t>Пояснення щодо причин розбіжностей між фактичними та затвердженими результативними показниками: Поповнення бібліотечного фонду було заплановано 2,0 тис. примірників, а надійшло 1,4 тис. примірників. Кошти за загальним фондом на придбання книг не надходило.</t>
  </si>
  <si>
    <t>кількість книговидач</t>
  </si>
  <si>
    <t>C91:BQ91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</si>
  <si>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значним збільшенням кількості книговидач за рахунок надходження нових цікавих книжок українською мовою, наявності вакантних посад																																																						.</t>
  </si>
  <si>
    <t>ефективності</t>
  </si>
  <si>
    <t>кількість книговидач на одного працівника (ставку),</t>
  </si>
  <si>
    <t>C94:BQ94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</si>
  <si>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значним збільшенням кількості книговидач за рахунок надходження нових цікавих книжок українською мовою, наявності вакантних посад</t>
  </si>
  <si>
    <t>середні затрати на обслуговування одного читача</t>
  </si>
  <si>
    <t>C96:BQ96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</si>
  <si>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зменшенням кількості читачів через воєнний стан в країні, розташування громади на кордоні з рф, міграцією населення, перебуванням працівників  закладів у простої</t>
  </si>
  <si>
    <t>середні витрати на придбання одного примірника книжок</t>
  </si>
  <si>
    <t>C98:BQ98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</si>
  <si>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збільшенням ціни на книги.</t>
  </si>
  <si>
    <t>якості</t>
  </si>
  <si>
    <t>динаміка поповнення бібліотечного фонду в плановому періоді відповідно до фактичного показника попереднього періоду</t>
  </si>
  <si>
    <t>C101:BQ101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</si>
  <si>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збільшенням у 2024 році поповнення бібліотечного фонд за рахунок надходження благодійної пожертви, книг від читачів та надходження книг з обмінного резервного фоду м. Чернігів</t>
  </si>
  <si>
    <t>динаміка збільшення кількості книговидач у плановому періоді відповідно до фактичного показника попереднього періоду</t>
  </si>
  <si>
    <t>C103:BQ103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</si>
  <si>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збільшенням кількості книговидач у порівнянні із планом та минулим роком надходженням нових, цікавих книжок українською мовою, більшою кількістю читачів.</t>
  </si>
  <si>
    <t>C116:BQ116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</si>
  <si>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Пояснення щодо причин розбіжностей між фактичними показниками  попереднього року та  результативними показниками поточного року: За резельтатами роботи бібліотечних закладів, не зважаючи на воєнний стан в Україні, спостерігається позитивна динаміка у порівнянні з минулим звітним періодом, щодо виконання результативних показників, які характеризують рівень досягнення мети бюджетної програми, яка запроваджена для забезпечення прав громадян на бібліотечне обслуговування, доступність до інформації та культурниї цінностей.</t>
  </si>
  <si>
    <t>C118:BQ118</t>
  </si>
  <si>
    <t>C121:BQ121</t>
  </si>
  <si>
    <t>Пояснення щодо причин розбіжностей між фактичними та затвердженими результативними показниками: розбіжність між показниками минулого періоду звітного періоду пояснюється воєнним станом в країні, розташуванням громади на кордоні з рф, міграцією населення, перебуванням працівників бібліотечних закладів у простої.</t>
  </si>
  <si>
    <t>видатки загального фонду на забезпечення діяльності бібліотек</t>
  </si>
  <si>
    <t>C123:BQ123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</si>
  <si>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та затвердженими результативними показниками: За резельтатами роботи бібліотечних закладів, не зважаючи на воєнний стан в Україні, спостерігається позитивна динаміка у порівнянні з минулим звітним періодом, щодо виконання результативних показників, які характеризують рівень досягнення мети бюджетної програми, яка запроваджена для забезпечення прав громадян на бібліотечне обслуговування, доступність до інформації та культурниї цінностей.</t>
  </si>
  <si>
    <t>видатки спеціального фонду на забезпечення діяльності бібліотек</t>
  </si>
  <si>
    <t>C125:BQ125</t>
  </si>
  <si>
    <t>C127:BQ127</t>
  </si>
  <si>
    <t>C129:BQ129</t>
  </si>
  <si>
    <t>C131:BQ131</t>
  </si>
  <si>
    <t>Пояснення щодо причин розбіжностей між фактичними та затвердженими результативними показниками: розбіжність між показниками минулого періоду та  звітного періоду пояснюється воєнним станом в країні, розташуванням громади на кордоні з рф, міграцією населення, перебуванням працівників бібліотечних закладів у простої.</t>
  </si>
  <si>
    <t>C133:BQ133</t>
  </si>
  <si>
    <t>Пояснення щодо причин розбіжностей між фактичними та затвердженими результативними показниками: розбіжності не виявлено</t>
  </si>
  <si>
    <t>C135:BQ135</t>
  </si>
  <si>
    <t>C137:BQ137</t>
  </si>
  <si>
    <t>C141:BQ141</t>
  </si>
  <si>
    <t>Пояснення щодо причин розбіжностей між фактичними та затвердженими результативними показниками: розбіжність між показниками минулого періоду та  звітного періоду пояснюється воєнним станом в країні, розташуванням громади на кордоні з рф, міграцією населення, перебуванням працівників бібліотечних закладів у простої. Кількість читачів чоловіків зменшилась у порівнянні з попереднім періодом.</t>
  </si>
  <si>
    <t>C142:BQ142</t>
  </si>
  <si>
    <t>Пояснення щодо причин розбіжностей між фактичними та затвердженими результативними показниками: ррозбіжність між показниками минулого періоду та  звітного періоду пояснюється воєнним станом в країні, розташуванням громади на кордоні з рф, міграцією населення, перебуванням працівників бібліотечних закладів у простої.																																																						 Але у порівнянні з минулим періодом кількість чітачів жінок збільшилась.</t>
  </si>
  <si>
    <t>C144:BQ144</t>
  </si>
  <si>
    <t>C146:BQ146</t>
  </si>
  <si>
    <t>Пояснення щодо причин розбіжностей між фактичними та затвердженими результативними показниками: розбіжність між показниками минулого періоду звітного періоду пояснюється: в звітному періоді надійшло більше книг як благодійна допомога від читачів та від благодійної організації "Благодійний фонд "НОВА ЮКРЕЙН".</t>
  </si>
  <si>
    <t>C148:BQ148</t>
  </si>
  <si>
    <t>Пояснення щодо причин розбіжностей між фактичними та затвердженими результативними показниками: розбіжність між показниками минулого періоду та  звітного періоду пояснюється: в звітному періоді надійшло більше книг як благодійна допомога від читачів та від благодійної організації "Благодійний фонд "НОВА ЮКРЕЙН".</t>
  </si>
  <si>
    <t>C150:BQ150</t>
  </si>
  <si>
    <t>Пояснення щодо причин розбіжностей між фактичними та затвердженими результативними показниками: розбіжність між результативними показниками минулого періоду та звітним періодом пояснюється значним збільшенням кількості книговидач за рахунок надходження нових цікавих книжок українською мовою, наявності вакантних посад																																																						.</t>
  </si>
  <si>
    <t>благодійні внески, гранти, дарунки</t>
  </si>
  <si>
    <t>C153:BQ153</t>
  </si>
  <si>
    <t>Пояснення щодо причин розбіжностей між фактичними та затвердженими результативними показниками: "Відхилення показників звітного періоду від попереднього періоду пояснюється:
по спеціальному фонду - за рахунок перевищення надходжень в натуральній формі матеріальних цінностей для облаштування простору для читачів, у вигляді подарунків (подаровані книги читачами для поповнення книжкового фонду) , які не передбачаються в початковому бюджеті. Також були використані вільні залишки минулих років, що утворились на початок 2024 року. Були оприбутковані основні засоби від благодійної організації ""Благодійний фонд ""НОВА ЮКРЕЙН""."</t>
  </si>
  <si>
    <t>надходження коштів</t>
  </si>
  <si>
    <t>C155:BQ155</t>
  </si>
  <si>
    <t>Пояснення щодо причин розбіжностей між фактичними та затвердженими результативними показниками: "Відхилення показників звітного періоду від попереднього періоду пояснюється:
по спеціальному фонду - за рахунок надходжень коштів за оренду майна та здачі макулатури.</t>
  </si>
  <si>
    <t>C157:BQ157</t>
  </si>
  <si>
    <t>C159:BQ159</t>
  </si>
  <si>
    <t>Пояснення щодо причин розбіжностей між фактичними та затвердженими результативними показниками: розбіжність між видатками минулого періоду  та звітним перідом пояснюється збільшенням кількості  числа читачів.</t>
  </si>
  <si>
    <t>C161:BQ161</t>
  </si>
  <si>
    <t>Пояснення щодо причин розбіжностей між фактичними та затвердженими результативними показниками: розбіжність між видатками минулого періоду  та звітним перідом пояснюється збільшенням вартості одного примірника.</t>
  </si>
  <si>
    <t>C164:BQ164</t>
  </si>
  <si>
    <t>Пояснення щодо причин розбіжностей між фактичними та затвердженими результативними показниками: розбіжність між результативними показниками минулого періоду та звітним періодом пояснюється збільшенням у 2024 році поповнення бібліотечного фонд за рахунок надходження благодійної пожертви, книг від читачів та надходження книг з обмінного резервного фоду м. Чернігів  																																																						 пояснюється збільшенням у 2024 році поповнення бібліотечного фонд за рахунок надходження благодійної пожертви, книг від читачів та надходження книг з обмінного резервного фоду м. Чернігів</t>
  </si>
  <si>
    <t>C166:BQ166</t>
  </si>
  <si>
    <t>Пояснення щодо причин розбіжностей між фактичними та затвердженими результативними показниками: розбіжність між показниками милуного періоду та звітним періодом  пояснюється збільшенням кількості книговидач у порівнянні із планом та минулим роком надходженням нових, цікавих книжок українською мовою, більшою кількістю читачів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</si>
  <si>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</si>
  <si>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1000000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</si>
  <si>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</si>
  <si>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</si>
  <si>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</si>
  <si>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Світлана ВЕНГЕР</t>
  </si>
  <si>
    <t>Антоніна ШИК</t>
  </si>
  <si>
    <t>39561395</t>
  </si>
  <si>
    <t>2553900000</t>
  </si>
  <si>
    <t xml:space="preserve">  гривень</t>
  </si>
  <si>
    <t>за 2024  рік</t>
  </si>
  <si>
    <t>1014030</t>
  </si>
  <si>
    <t>Забезпечення діяльності бібліотек</t>
  </si>
  <si>
    <t>1010000</t>
  </si>
  <si>
    <t>4030</t>
  </si>
  <si>
    <t>0824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</si>
  <si>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</si>
  <si>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</si>
  <si>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</si>
  <si>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</si>
  <si>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</si>
  <si>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</si>
  <si>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Контрольні заходи не проводились.</t>
  </si>
  <si>
    <t>"Змістом фінансової дисципліни є чітке виконання фінансово-правових норм, фінансово-економічних програм і планів._x000D_
_x000D_
При виконанні бюджетної програми  дотримується  фінансові правовідносини, встановлені у нормативно-правових актах."</t>
  </si>
  <si>
    <t>Програма залишається актуальною для подальшої її реалізації.</t>
  </si>
  <si>
    <t>висока ефективність бюджетної програми, завдання програми спрямовані на досягнення мети і цілей.</t>
  </si>
  <si>
    <t>виконання бюджетної програми в повному обсязі забезпечує досягнення мети та цілей програми</t>
  </si>
  <si>
    <t>бюджетна програма і надалі повинна виконувати свої цілі і завдання</t>
  </si>
  <si>
    <t>касові видатки за бюджетною програмою за 2024 рік становлять 3423356 грн. Видатки  були спрямовані для досягнення результативних показників. Кошти використовувались раціонально та економно, з метою недопущення виникнення дебіторської та кредиторської заборгованості.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</si>
</sst>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8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05"/>
  <sheetViews>
    <sheetView tabSelected="1" topLeftCell="A39" zoomScaleNormal="100" workbookViewId="0">
      <selection activeCell="A106" sqref="A106:BN106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219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210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211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216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222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211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216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196" t="s">
        <v>220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223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224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221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217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194" t="s">
        <v>209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218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3730110</v>
      </c>
      <c r="AB30" s="44"/>
      <c r="AC30" s="44"/>
      <c r="AD30" s="44"/>
      <c r="AE30" s="44"/>
      <c r="AF30" s="44">
        <v>920197</v>
      </c>
      <c r="AG30" s="44"/>
      <c r="AH30" s="44"/>
      <c r="AI30" s="44"/>
      <c r="AJ30" s="44"/>
      <c r="AK30" s="44">
        <f>AA30+AF30</f>
        <v>4650307</v>
      </c>
      <c r="AL30" s="44"/>
      <c r="AM30" s="44"/>
      <c r="AN30" s="44"/>
      <c r="AO30" s="44"/>
      <c r="AP30" s="44">
        <v>3423356</v>
      </c>
      <c r="AQ30" s="44"/>
      <c r="AR30" s="44"/>
      <c r="AS30" s="44"/>
      <c r="AT30" s="44"/>
      <c r="AU30" s="44">
        <v>900412</v>
      </c>
      <c r="AV30" s="44"/>
      <c r="AW30" s="44"/>
      <c r="AX30" s="44"/>
      <c r="AY30" s="44"/>
      <c r="AZ30" s="44">
        <f>AP30+AU30</f>
        <v>4323768</v>
      </c>
      <c r="BA30" s="44"/>
      <c r="BB30" s="44"/>
      <c r="BC30" s="44"/>
      <c r="BD30" s="44">
        <f>AP30-AA30</f>
        <v>-306754</v>
      </c>
      <c r="BE30" s="44"/>
      <c r="BF30" s="44"/>
      <c r="BG30" s="44"/>
      <c r="BH30" s="44"/>
      <c r="BI30" s="44">
        <f>AU30-AF30</f>
        <v>-19785</v>
      </c>
      <c r="BJ30" s="44"/>
      <c r="BK30" s="44"/>
      <c r="BL30" s="44"/>
      <c r="BM30" s="44"/>
      <c r="BN30" s="44">
        <f>BD30+BI30</f>
        <v>-326539</v>
      </c>
      <c r="BO30" s="44"/>
      <c r="BP30" s="44"/>
      <c r="BQ30" s="44"/>
      <c r="CA30" s="171" t="s">
        <v>90</v>
      </c>
    </row>
    <row r="31" spans="1:80" ht="51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3730110</v>
      </c>
      <c r="AB31" s="38"/>
      <c r="AC31" s="38"/>
      <c r="AD31" s="38"/>
      <c r="AE31" s="38"/>
      <c r="AF31" s="38">
        <v>920197</v>
      </c>
      <c r="AG31" s="38"/>
      <c r="AH31" s="38"/>
      <c r="AI31" s="38"/>
      <c r="AJ31" s="38"/>
      <c r="AK31" s="38">
        <f>AA31+AF31</f>
        <v>4650307</v>
      </c>
      <c r="AL31" s="38"/>
      <c r="AM31" s="38"/>
      <c r="AN31" s="38"/>
      <c r="AO31" s="38"/>
      <c r="AP31" s="38">
        <v>3423356</v>
      </c>
      <c r="AQ31" s="38"/>
      <c r="AR31" s="38"/>
      <c r="AS31" s="38"/>
      <c r="AT31" s="38"/>
      <c r="AU31" s="38">
        <v>900412</v>
      </c>
      <c r="AV31" s="38"/>
      <c r="AW31" s="38"/>
      <c r="AX31" s="38"/>
      <c r="AY31" s="38"/>
      <c r="AZ31" s="38">
        <f>AP31+AU31</f>
        <v>4323768</v>
      </c>
      <c r="BA31" s="38"/>
      <c r="BB31" s="38"/>
      <c r="BC31" s="38"/>
      <c r="BD31" s="38">
        <f>AP31-AA31</f>
        <v>-306754</v>
      </c>
      <c r="BE31" s="38"/>
      <c r="BF31" s="38"/>
      <c r="BG31" s="38"/>
      <c r="BH31" s="38"/>
      <c r="BI31" s="38">
        <f>AU31-AF31</f>
        <v>-19785</v>
      </c>
      <c r="BJ31" s="38"/>
      <c r="BK31" s="38"/>
      <c r="BL31" s="38"/>
      <c r="BM31" s="38"/>
      <c r="BN31" s="38">
        <f>BD31+BI31</f>
        <v>-326539</v>
      </c>
      <c r="BO31" s="38"/>
      <c r="BP31" s="38"/>
      <c r="BQ31" s="38"/>
    </row>
    <row r="32" spans="1:80" ht="63.7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218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19759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19759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225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920197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900412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-19785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6193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-6193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914004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900412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-13592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226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23537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23537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227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25.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80" s="30" customFormat="1" ht="12.7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30.25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30.25</v>
      </c>
      <c r="AJ65" s="53"/>
      <c r="AK65" s="53"/>
      <c r="AL65" s="53"/>
      <c r="AM65" s="53"/>
      <c r="AN65" s="53">
        <v>26.25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26.25</v>
      </c>
      <c r="AY65" s="53"/>
      <c r="AZ65" s="53"/>
      <c r="BA65" s="53"/>
      <c r="BB65" s="53"/>
      <c r="BC65" s="53">
        <f>AN65-Y65</f>
        <v>-4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-4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25.5" customHeight="1" x14ac:dyDescent="0.2">
      <c r="A66" s="43"/>
      <c r="B66" s="43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80" s="30" customFormat="1" ht="12.75" customHeight="1" x14ac:dyDescent="0.2">
      <c r="A67" s="43"/>
      <c r="B67" s="43"/>
      <c r="C67" s="178" t="s">
        <v>116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53">
        <v>1</v>
      </c>
      <c r="Z67" s="53"/>
      <c r="AA67" s="53"/>
      <c r="AB67" s="53"/>
      <c r="AC67" s="53"/>
      <c r="AD67" s="53">
        <v>0</v>
      </c>
      <c r="AE67" s="53"/>
      <c r="AF67" s="53"/>
      <c r="AG67" s="53"/>
      <c r="AH67" s="53"/>
      <c r="AI67" s="53">
        <v>1</v>
      </c>
      <c r="AJ67" s="53"/>
      <c r="AK67" s="53"/>
      <c r="AL67" s="53"/>
      <c r="AM67" s="53"/>
      <c r="AN67" s="53">
        <v>1</v>
      </c>
      <c r="AO67" s="53"/>
      <c r="AP67" s="53"/>
      <c r="AQ67" s="53"/>
      <c r="AR67" s="53"/>
      <c r="AS67" s="53">
        <v>0</v>
      </c>
      <c r="AT67" s="53"/>
      <c r="AU67" s="53"/>
      <c r="AV67" s="53"/>
      <c r="AW67" s="53"/>
      <c r="AX67" s="53">
        <v>1</v>
      </c>
      <c r="AY67" s="53"/>
      <c r="AZ67" s="53"/>
      <c r="BA67" s="53"/>
      <c r="BB67" s="53"/>
      <c r="BC67" s="53">
        <f>AN67-Y67</f>
        <v>0</v>
      </c>
      <c r="BD67" s="53"/>
      <c r="BE67" s="53"/>
      <c r="BF67" s="53"/>
      <c r="BG67" s="53"/>
      <c r="BH67" s="53">
        <f>AS67-AD67</f>
        <v>0</v>
      </c>
      <c r="BI67" s="53"/>
      <c r="BJ67" s="53"/>
      <c r="BK67" s="53"/>
      <c r="BL67" s="53"/>
      <c r="BM67" s="53">
        <v>0</v>
      </c>
      <c r="BN67" s="53"/>
      <c r="BO67" s="53"/>
      <c r="BP67" s="53"/>
      <c r="BQ67" s="53"/>
      <c r="BR67" s="31"/>
      <c r="BS67" s="31"/>
      <c r="BT67" s="31"/>
      <c r="BU67" s="31"/>
      <c r="BV67" s="31"/>
      <c r="BW67" s="31"/>
      <c r="BX67" s="31"/>
      <c r="BY67" s="31"/>
      <c r="BZ67" s="36"/>
    </row>
    <row r="68" spans="1:80" s="30" customFormat="1" ht="12.75" customHeight="1" x14ac:dyDescent="0.2">
      <c r="A68" s="43"/>
      <c r="B68" s="43"/>
      <c r="C68" s="178" t="s">
        <v>118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117</v>
      </c>
    </row>
    <row r="69" spans="1:80" s="30" customFormat="1" ht="12.75" customHeight="1" x14ac:dyDescent="0.2">
      <c r="A69" s="43"/>
      <c r="B69" s="43"/>
      <c r="C69" s="178" t="s">
        <v>119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53">
        <v>4</v>
      </c>
      <c r="Z69" s="53"/>
      <c r="AA69" s="53"/>
      <c r="AB69" s="53"/>
      <c r="AC69" s="53"/>
      <c r="AD69" s="53">
        <v>0</v>
      </c>
      <c r="AE69" s="53"/>
      <c r="AF69" s="53"/>
      <c r="AG69" s="53"/>
      <c r="AH69" s="53"/>
      <c r="AI69" s="53">
        <v>4</v>
      </c>
      <c r="AJ69" s="53"/>
      <c r="AK69" s="53"/>
      <c r="AL69" s="53"/>
      <c r="AM69" s="53"/>
      <c r="AN69" s="53">
        <v>2</v>
      </c>
      <c r="AO69" s="53"/>
      <c r="AP69" s="53"/>
      <c r="AQ69" s="53"/>
      <c r="AR69" s="53"/>
      <c r="AS69" s="53">
        <v>0</v>
      </c>
      <c r="AT69" s="53"/>
      <c r="AU69" s="53"/>
      <c r="AV69" s="53"/>
      <c r="AW69" s="53"/>
      <c r="AX69" s="53">
        <v>2</v>
      </c>
      <c r="AY69" s="53"/>
      <c r="AZ69" s="53"/>
      <c r="BA69" s="53"/>
      <c r="BB69" s="53"/>
      <c r="BC69" s="53">
        <f>AN69-Y69</f>
        <v>-2</v>
      </c>
      <c r="BD69" s="53"/>
      <c r="BE69" s="53"/>
      <c r="BF69" s="53"/>
      <c r="BG69" s="53"/>
      <c r="BH69" s="53">
        <f>AS69-AD69</f>
        <v>0</v>
      </c>
      <c r="BI69" s="53"/>
      <c r="BJ69" s="53"/>
      <c r="BK69" s="53"/>
      <c r="BL69" s="53"/>
      <c r="BM69" s="53">
        <v>-2</v>
      </c>
      <c r="BN69" s="53"/>
      <c r="BO69" s="53"/>
      <c r="BP69" s="53"/>
      <c r="BQ69" s="53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25.5" customHeight="1" x14ac:dyDescent="0.2">
      <c r="A70" s="43"/>
      <c r="B70" s="43"/>
      <c r="C70" s="178" t="s">
        <v>115</v>
      </c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192"/>
      <c r="U70" s="192"/>
      <c r="V70" s="192"/>
      <c r="W70" s="192"/>
      <c r="X70" s="192"/>
      <c r="Y70" s="192"/>
      <c r="Z70" s="192"/>
      <c r="AA70" s="192"/>
      <c r="AB70" s="192"/>
      <c r="AC70" s="192"/>
      <c r="AD70" s="192"/>
      <c r="AE70" s="192"/>
      <c r="AF70" s="192"/>
      <c r="AG70" s="192"/>
      <c r="AH70" s="192"/>
      <c r="AI70" s="192"/>
      <c r="AJ70" s="192"/>
      <c r="AK70" s="192"/>
      <c r="AL70" s="192"/>
      <c r="AM70" s="192"/>
      <c r="AN70" s="192"/>
      <c r="AO70" s="192"/>
      <c r="AP70" s="192"/>
      <c r="AQ70" s="192"/>
      <c r="AR70" s="192"/>
      <c r="AS70" s="192"/>
      <c r="AT70" s="192"/>
      <c r="AU70" s="192"/>
      <c r="AV70" s="192"/>
      <c r="AW70" s="192"/>
      <c r="AX70" s="192"/>
      <c r="AY70" s="192"/>
      <c r="AZ70" s="192"/>
      <c r="BA70" s="192"/>
      <c r="BB70" s="192"/>
      <c r="BC70" s="192"/>
      <c r="BD70" s="192"/>
      <c r="BE70" s="192"/>
      <c r="BF70" s="192"/>
      <c r="BG70" s="192"/>
      <c r="BH70" s="192"/>
      <c r="BI70" s="192"/>
      <c r="BJ70" s="192"/>
      <c r="BK70" s="192"/>
      <c r="BL70" s="192"/>
      <c r="BM70" s="192"/>
      <c r="BN70" s="192"/>
      <c r="BO70" s="192"/>
      <c r="BP70" s="192"/>
      <c r="BQ70" s="193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120</v>
      </c>
    </row>
    <row r="71" spans="1:80" s="30" customFormat="1" ht="12.75" customHeight="1" x14ac:dyDescent="0.2">
      <c r="A71" s="43"/>
      <c r="B71" s="43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29.25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29.25</v>
      </c>
      <c r="AJ71" s="53"/>
      <c r="AK71" s="53"/>
      <c r="AL71" s="53"/>
      <c r="AM71" s="53"/>
      <c r="AN71" s="53">
        <v>24.25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24.25</v>
      </c>
      <c r="AY71" s="53"/>
      <c r="AZ71" s="53"/>
      <c r="BA71" s="53"/>
      <c r="BB71" s="53"/>
      <c r="BC71" s="53">
        <f>AN71-Y71</f>
        <v>-5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-5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30" customFormat="1" ht="25.5" customHeight="1" x14ac:dyDescent="0.2">
      <c r="A72" s="43"/>
      <c r="B72" s="43"/>
      <c r="C72" s="178" t="s">
        <v>115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80" s="30" customFormat="1" ht="12.75" customHeight="1" x14ac:dyDescent="0.2">
      <c r="A73" s="43"/>
      <c r="B73" s="43"/>
      <c r="C73" s="178" t="s">
        <v>123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53">
        <v>4</v>
      </c>
      <c r="Z73" s="53"/>
      <c r="AA73" s="53"/>
      <c r="AB73" s="53"/>
      <c r="AC73" s="53"/>
      <c r="AD73" s="53">
        <v>0</v>
      </c>
      <c r="AE73" s="53"/>
      <c r="AF73" s="53"/>
      <c r="AG73" s="53"/>
      <c r="AH73" s="53"/>
      <c r="AI73" s="53">
        <v>4</v>
      </c>
      <c r="AJ73" s="53"/>
      <c r="AK73" s="53"/>
      <c r="AL73" s="53"/>
      <c r="AM73" s="53"/>
      <c r="AN73" s="53">
        <v>3</v>
      </c>
      <c r="AO73" s="53"/>
      <c r="AP73" s="53"/>
      <c r="AQ73" s="53"/>
      <c r="AR73" s="53"/>
      <c r="AS73" s="53">
        <v>0</v>
      </c>
      <c r="AT73" s="53"/>
      <c r="AU73" s="53"/>
      <c r="AV73" s="53"/>
      <c r="AW73" s="53"/>
      <c r="AX73" s="53">
        <v>3</v>
      </c>
      <c r="AY73" s="53"/>
      <c r="AZ73" s="53"/>
      <c r="BA73" s="53"/>
      <c r="BB73" s="53"/>
      <c r="BC73" s="53">
        <f>AN73-Y73</f>
        <v>-1</v>
      </c>
      <c r="BD73" s="53"/>
      <c r="BE73" s="53"/>
      <c r="BF73" s="53"/>
      <c r="BG73" s="53"/>
      <c r="BH73" s="53">
        <f>AS73-AD73</f>
        <v>0</v>
      </c>
      <c r="BI73" s="53"/>
      <c r="BJ73" s="53"/>
      <c r="BK73" s="53"/>
      <c r="BL73" s="53"/>
      <c r="BM73" s="53">
        <v>-1</v>
      </c>
      <c r="BN73" s="53"/>
      <c r="BO73" s="53"/>
      <c r="BP73" s="53"/>
      <c r="BQ73" s="53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25.5" customHeight="1" x14ac:dyDescent="0.2">
      <c r="A74" s="43"/>
      <c r="B74" s="43"/>
      <c r="C74" s="178" t="s">
        <v>115</v>
      </c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2"/>
      <c r="O74" s="192"/>
      <c r="P74" s="192"/>
      <c r="Q74" s="192"/>
      <c r="R74" s="192"/>
      <c r="S74" s="192"/>
      <c r="T74" s="192"/>
      <c r="U74" s="192"/>
      <c r="V74" s="192"/>
      <c r="W74" s="192"/>
      <c r="X74" s="192"/>
      <c r="Y74" s="192"/>
      <c r="Z74" s="192"/>
      <c r="AA74" s="192"/>
      <c r="AB74" s="192"/>
      <c r="AC74" s="192"/>
      <c r="AD74" s="192"/>
      <c r="AE74" s="192"/>
      <c r="AF74" s="192"/>
      <c r="AG74" s="192"/>
      <c r="AH74" s="192"/>
      <c r="AI74" s="192"/>
      <c r="AJ74" s="192"/>
      <c r="AK74" s="192"/>
      <c r="AL74" s="192"/>
      <c r="AM74" s="192"/>
      <c r="AN74" s="192"/>
      <c r="AO74" s="192"/>
      <c r="AP74" s="192"/>
      <c r="AQ74" s="192"/>
      <c r="AR74" s="192"/>
      <c r="AS74" s="192"/>
      <c r="AT74" s="192"/>
      <c r="AU74" s="192"/>
      <c r="AV74" s="192"/>
      <c r="AW74" s="192"/>
      <c r="AX74" s="192"/>
      <c r="AY74" s="192"/>
      <c r="AZ74" s="192"/>
      <c r="BA74" s="192"/>
      <c r="BB74" s="192"/>
      <c r="BC74" s="192"/>
      <c r="BD74" s="192"/>
      <c r="BE74" s="192"/>
      <c r="BF74" s="192"/>
      <c r="BG74" s="192"/>
      <c r="BH74" s="192"/>
      <c r="BI74" s="192"/>
      <c r="BJ74" s="192"/>
      <c r="BK74" s="192"/>
      <c r="BL74" s="192"/>
      <c r="BM74" s="192"/>
      <c r="BN74" s="192"/>
      <c r="BO74" s="192"/>
      <c r="BP74" s="192"/>
      <c r="BQ74" s="193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124</v>
      </c>
    </row>
    <row r="75" spans="1:80" s="30" customFormat="1" ht="12.75" customHeight="1" x14ac:dyDescent="0.2">
      <c r="A75" s="43"/>
      <c r="B75" s="43"/>
      <c r="C75" s="178" t="s">
        <v>125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53">
        <v>34.25</v>
      </c>
      <c r="Z75" s="53"/>
      <c r="AA75" s="53"/>
      <c r="AB75" s="53"/>
      <c r="AC75" s="53"/>
      <c r="AD75" s="53">
        <v>0</v>
      </c>
      <c r="AE75" s="53"/>
      <c r="AF75" s="53"/>
      <c r="AG75" s="53"/>
      <c r="AH75" s="53"/>
      <c r="AI75" s="53">
        <v>34.25</v>
      </c>
      <c r="AJ75" s="53"/>
      <c r="AK75" s="53"/>
      <c r="AL75" s="53"/>
      <c r="AM75" s="53"/>
      <c r="AN75" s="53">
        <v>28.25</v>
      </c>
      <c r="AO75" s="53"/>
      <c r="AP75" s="53"/>
      <c r="AQ75" s="53"/>
      <c r="AR75" s="53"/>
      <c r="AS75" s="53">
        <v>0</v>
      </c>
      <c r="AT75" s="53"/>
      <c r="AU75" s="53"/>
      <c r="AV75" s="53"/>
      <c r="AW75" s="53"/>
      <c r="AX75" s="53">
        <v>28.25</v>
      </c>
      <c r="AY75" s="53"/>
      <c r="AZ75" s="53"/>
      <c r="BA75" s="53"/>
      <c r="BB75" s="53"/>
      <c r="BC75" s="53">
        <f>AN75-Y75</f>
        <v>-6</v>
      </c>
      <c r="BD75" s="53"/>
      <c r="BE75" s="53"/>
      <c r="BF75" s="53"/>
      <c r="BG75" s="53"/>
      <c r="BH75" s="53">
        <f>AS75-AD75</f>
        <v>0</v>
      </c>
      <c r="BI75" s="53"/>
      <c r="BJ75" s="53"/>
      <c r="BK75" s="53"/>
      <c r="BL75" s="53"/>
      <c r="BM75" s="53">
        <v>-6</v>
      </c>
      <c r="BN75" s="53"/>
      <c r="BO75" s="53"/>
      <c r="BP75" s="53"/>
      <c r="BQ75" s="53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25.5" customHeight="1" x14ac:dyDescent="0.2">
      <c r="A76" s="43"/>
      <c r="B76" s="43"/>
      <c r="C76" s="178" t="s">
        <v>115</v>
      </c>
      <c r="D76" s="192"/>
      <c r="E76" s="192"/>
      <c r="F76" s="192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E76" s="192"/>
      <c r="AF76" s="192"/>
      <c r="AG76" s="192"/>
      <c r="AH76" s="192"/>
      <c r="AI76" s="192"/>
      <c r="AJ76" s="192"/>
      <c r="AK76" s="192"/>
      <c r="AL76" s="192"/>
      <c r="AM76" s="192"/>
      <c r="AN76" s="192"/>
      <c r="AO76" s="192"/>
      <c r="AP76" s="192"/>
      <c r="AQ76" s="192"/>
      <c r="AR76" s="192"/>
      <c r="AS76" s="192"/>
      <c r="AT76" s="192"/>
      <c r="AU76" s="192"/>
      <c r="AV76" s="192"/>
      <c r="AW76" s="192"/>
      <c r="AX76" s="192"/>
      <c r="AY76" s="192"/>
      <c r="AZ76" s="192"/>
      <c r="BA76" s="192"/>
      <c r="BB76" s="192"/>
      <c r="BC76" s="192"/>
      <c r="BD76" s="192"/>
      <c r="BE76" s="192"/>
      <c r="BF76" s="192"/>
      <c r="BG76" s="192"/>
      <c r="BH76" s="192"/>
      <c r="BI76" s="192"/>
      <c r="BJ76" s="192"/>
      <c r="BK76" s="192"/>
      <c r="BL76" s="192"/>
      <c r="BM76" s="192"/>
      <c r="BN76" s="192"/>
      <c r="BO76" s="192"/>
      <c r="BP76" s="192"/>
      <c r="BQ76" s="193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126</v>
      </c>
    </row>
    <row r="77" spans="1:80" s="30" customFormat="1" ht="12.75" customHeight="1" x14ac:dyDescent="0.2">
      <c r="A77" s="43"/>
      <c r="B77" s="43"/>
      <c r="C77" s="178" t="s">
        <v>127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53">
        <v>1</v>
      </c>
      <c r="Z77" s="53"/>
      <c r="AA77" s="53"/>
      <c r="AB77" s="53"/>
      <c r="AC77" s="53"/>
      <c r="AD77" s="53">
        <v>0</v>
      </c>
      <c r="AE77" s="53"/>
      <c r="AF77" s="53"/>
      <c r="AG77" s="53"/>
      <c r="AH77" s="53"/>
      <c r="AI77" s="53">
        <v>1</v>
      </c>
      <c r="AJ77" s="53"/>
      <c r="AK77" s="53"/>
      <c r="AL77" s="53"/>
      <c r="AM77" s="53"/>
      <c r="AN77" s="53">
        <v>1</v>
      </c>
      <c r="AO77" s="53"/>
      <c r="AP77" s="53"/>
      <c r="AQ77" s="53"/>
      <c r="AR77" s="53"/>
      <c r="AS77" s="53">
        <v>0</v>
      </c>
      <c r="AT77" s="53"/>
      <c r="AU77" s="53"/>
      <c r="AV77" s="53"/>
      <c r="AW77" s="53"/>
      <c r="AX77" s="53">
        <v>1</v>
      </c>
      <c r="AY77" s="53"/>
      <c r="AZ77" s="53"/>
      <c r="BA77" s="53"/>
      <c r="BB77" s="53"/>
      <c r="BC77" s="53">
        <f>AN77-Y77</f>
        <v>0</v>
      </c>
      <c r="BD77" s="53"/>
      <c r="BE77" s="53"/>
      <c r="BF77" s="53"/>
      <c r="BG77" s="53"/>
      <c r="BH77" s="53">
        <f>AS77-AD77</f>
        <v>0</v>
      </c>
      <c r="BI77" s="53"/>
      <c r="BJ77" s="53"/>
      <c r="BK77" s="53"/>
      <c r="BL77" s="53"/>
      <c r="BM77" s="53">
        <v>0</v>
      </c>
      <c r="BN77" s="53"/>
      <c r="BO77" s="53"/>
      <c r="BP77" s="53"/>
      <c r="BQ77" s="53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80" s="30" customFormat="1" ht="12.75" customHeight="1" x14ac:dyDescent="0.2">
      <c r="A78" s="43"/>
      <c r="B78" s="43"/>
      <c r="C78" s="178" t="s">
        <v>129</v>
      </c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3"/>
      <c r="BR78" s="31"/>
      <c r="BS78" s="31"/>
      <c r="BT78" s="31"/>
      <c r="BU78" s="31"/>
      <c r="BV78" s="31"/>
      <c r="BW78" s="31"/>
      <c r="BX78" s="31"/>
      <c r="BY78" s="31"/>
      <c r="BZ78" s="36"/>
      <c r="CB78" s="30" t="s">
        <v>128</v>
      </c>
    </row>
    <row r="79" spans="1:80" s="186" customFormat="1" x14ac:dyDescent="0.2">
      <c r="A79" s="133"/>
      <c r="B79" s="133"/>
      <c r="C79" s="181" t="s">
        <v>130</v>
      </c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3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84"/>
      <c r="BS79" s="184"/>
      <c r="BT79" s="184"/>
      <c r="BU79" s="184"/>
      <c r="BV79" s="184"/>
      <c r="BW79" s="184"/>
      <c r="BX79" s="184"/>
      <c r="BY79" s="184"/>
      <c r="BZ79" s="185"/>
    </row>
    <row r="80" spans="1:80" s="30" customFormat="1" ht="12.75" customHeight="1" x14ac:dyDescent="0.2">
      <c r="A80" s="43"/>
      <c r="B80" s="43"/>
      <c r="C80" s="178" t="s">
        <v>131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53">
        <v>1500</v>
      </c>
      <c r="Z80" s="53"/>
      <c r="AA80" s="53"/>
      <c r="AB80" s="53"/>
      <c r="AC80" s="53"/>
      <c r="AD80" s="53">
        <v>0</v>
      </c>
      <c r="AE80" s="53"/>
      <c r="AF80" s="53"/>
      <c r="AG80" s="53"/>
      <c r="AH80" s="53"/>
      <c r="AI80" s="53">
        <v>1500</v>
      </c>
      <c r="AJ80" s="53"/>
      <c r="AK80" s="53"/>
      <c r="AL80" s="53"/>
      <c r="AM80" s="53"/>
      <c r="AN80" s="53">
        <v>1870</v>
      </c>
      <c r="AO80" s="53"/>
      <c r="AP80" s="53"/>
      <c r="AQ80" s="53"/>
      <c r="AR80" s="53"/>
      <c r="AS80" s="53">
        <v>0</v>
      </c>
      <c r="AT80" s="53"/>
      <c r="AU80" s="53"/>
      <c r="AV80" s="53"/>
      <c r="AW80" s="53"/>
      <c r="AX80" s="53">
        <v>1870</v>
      </c>
      <c r="AY80" s="53"/>
      <c r="AZ80" s="53"/>
      <c r="BA80" s="53"/>
      <c r="BB80" s="53"/>
      <c r="BC80" s="53">
        <f>AN80-Y80</f>
        <v>370</v>
      </c>
      <c r="BD80" s="53"/>
      <c r="BE80" s="53"/>
      <c r="BF80" s="53"/>
      <c r="BG80" s="53"/>
      <c r="BH80" s="53">
        <f>AS80-AD80</f>
        <v>0</v>
      </c>
      <c r="BI80" s="53"/>
      <c r="BJ80" s="53"/>
      <c r="BK80" s="53"/>
      <c r="BL80" s="53"/>
      <c r="BM80" s="53">
        <v>370</v>
      </c>
      <c r="BN80" s="53"/>
      <c r="BO80" s="53"/>
      <c r="BP80" s="53"/>
      <c r="BQ80" s="53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80" s="30" customFormat="1" ht="12.75" customHeight="1" x14ac:dyDescent="0.2">
      <c r="A81" s="43"/>
      <c r="B81" s="43"/>
      <c r="C81" s="178" t="s">
        <v>132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53">
        <v>6000</v>
      </c>
      <c r="Z81" s="53"/>
      <c r="AA81" s="53"/>
      <c r="AB81" s="53"/>
      <c r="AC81" s="53"/>
      <c r="AD81" s="53">
        <v>0</v>
      </c>
      <c r="AE81" s="53"/>
      <c r="AF81" s="53"/>
      <c r="AG81" s="53"/>
      <c r="AH81" s="53"/>
      <c r="AI81" s="53">
        <v>6000</v>
      </c>
      <c r="AJ81" s="53"/>
      <c r="AK81" s="53"/>
      <c r="AL81" s="53"/>
      <c r="AM81" s="53"/>
      <c r="AN81" s="53">
        <v>3475</v>
      </c>
      <c r="AO81" s="53"/>
      <c r="AP81" s="53"/>
      <c r="AQ81" s="53"/>
      <c r="AR81" s="53"/>
      <c r="AS81" s="53">
        <v>0</v>
      </c>
      <c r="AT81" s="53"/>
      <c r="AU81" s="53"/>
      <c r="AV81" s="53"/>
      <c r="AW81" s="53"/>
      <c r="AX81" s="53">
        <v>3475</v>
      </c>
      <c r="AY81" s="53"/>
      <c r="AZ81" s="53"/>
      <c r="BA81" s="53"/>
      <c r="BB81" s="53"/>
      <c r="BC81" s="53">
        <f>AN81-Y81</f>
        <v>-2525</v>
      </c>
      <c r="BD81" s="53"/>
      <c r="BE81" s="53"/>
      <c r="BF81" s="53"/>
      <c r="BG81" s="53"/>
      <c r="BH81" s="53">
        <f>AS81-AD81</f>
        <v>0</v>
      </c>
      <c r="BI81" s="53"/>
      <c r="BJ81" s="53"/>
      <c r="BK81" s="53"/>
      <c r="BL81" s="53"/>
      <c r="BM81" s="53">
        <v>-2525</v>
      </c>
      <c r="BN81" s="53"/>
      <c r="BO81" s="53"/>
      <c r="BP81" s="53"/>
      <c r="BQ81" s="53"/>
      <c r="BR81" s="31"/>
      <c r="BS81" s="31"/>
      <c r="BT81" s="31"/>
      <c r="BU81" s="31"/>
      <c r="BV81" s="31"/>
      <c r="BW81" s="31"/>
      <c r="BX81" s="31"/>
      <c r="BY81" s="31"/>
      <c r="BZ81" s="36"/>
    </row>
    <row r="82" spans="1:80" s="30" customFormat="1" ht="12.75" customHeight="1" x14ac:dyDescent="0.2">
      <c r="A82" s="43"/>
      <c r="B82" s="43"/>
      <c r="C82" s="178" t="s">
        <v>134</v>
      </c>
      <c r="D82" s="192"/>
      <c r="E82" s="192"/>
      <c r="F82" s="192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92"/>
      <c r="S82" s="192"/>
      <c r="T82" s="192"/>
      <c r="U82" s="192"/>
      <c r="V82" s="192"/>
      <c r="W82" s="192"/>
      <c r="X82" s="192"/>
      <c r="Y82" s="192"/>
      <c r="Z82" s="192"/>
      <c r="AA82" s="192"/>
      <c r="AB82" s="192"/>
      <c r="AC82" s="192"/>
      <c r="AD82" s="192"/>
      <c r="AE82" s="192"/>
      <c r="AF82" s="192"/>
      <c r="AG82" s="192"/>
      <c r="AH82" s="192"/>
      <c r="AI82" s="192"/>
      <c r="AJ82" s="192"/>
      <c r="AK82" s="192"/>
      <c r="AL82" s="192"/>
      <c r="AM82" s="192"/>
      <c r="AN82" s="192"/>
      <c r="AO82" s="192"/>
      <c r="AP82" s="192"/>
      <c r="AQ82" s="192"/>
      <c r="AR82" s="192"/>
      <c r="AS82" s="192"/>
      <c r="AT82" s="192"/>
      <c r="AU82" s="192"/>
      <c r="AV82" s="192"/>
      <c r="AW82" s="192"/>
      <c r="AX82" s="192"/>
      <c r="AY82" s="192"/>
      <c r="AZ82" s="192"/>
      <c r="BA82" s="192"/>
      <c r="BB82" s="192"/>
      <c r="BC82" s="192"/>
      <c r="BD82" s="192"/>
      <c r="BE82" s="192"/>
      <c r="BF82" s="192"/>
      <c r="BG82" s="192"/>
      <c r="BH82" s="192"/>
      <c r="BI82" s="192"/>
      <c r="BJ82" s="192"/>
      <c r="BK82" s="192"/>
      <c r="BL82" s="192"/>
      <c r="BM82" s="192"/>
      <c r="BN82" s="192"/>
      <c r="BO82" s="192"/>
      <c r="BP82" s="192"/>
      <c r="BQ82" s="193"/>
      <c r="BR82" s="31"/>
      <c r="BS82" s="31"/>
      <c r="BT82" s="31"/>
      <c r="BU82" s="31"/>
      <c r="BV82" s="31"/>
      <c r="BW82" s="31"/>
      <c r="BX82" s="31"/>
      <c r="BY82" s="31"/>
      <c r="BZ82" s="36"/>
      <c r="CB82" s="30" t="s">
        <v>133</v>
      </c>
    </row>
    <row r="83" spans="1:80" s="30" customFormat="1" ht="25.5" customHeight="1" x14ac:dyDescent="0.2">
      <c r="A83" s="43"/>
      <c r="B83" s="43"/>
      <c r="C83" s="178" t="s">
        <v>136</v>
      </c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/>
      <c r="AA83" s="192"/>
      <c r="AB83" s="192"/>
      <c r="AC83" s="192"/>
      <c r="AD83" s="192"/>
      <c r="AE83" s="192"/>
      <c r="AF83" s="192"/>
      <c r="AG83" s="192"/>
      <c r="AH83" s="192"/>
      <c r="AI83" s="192"/>
      <c r="AJ83" s="192"/>
      <c r="AK83" s="192"/>
      <c r="AL83" s="192"/>
      <c r="AM83" s="192"/>
      <c r="AN83" s="192"/>
      <c r="AO83" s="192"/>
      <c r="AP83" s="192"/>
      <c r="AQ83" s="192"/>
      <c r="AR83" s="192"/>
      <c r="AS83" s="192"/>
      <c r="AT83" s="192"/>
      <c r="AU83" s="192"/>
      <c r="AV83" s="192"/>
      <c r="AW83" s="192"/>
      <c r="AX83" s="192"/>
      <c r="AY83" s="192"/>
      <c r="AZ83" s="192"/>
      <c r="BA83" s="192"/>
      <c r="BB83" s="192"/>
      <c r="BC83" s="192"/>
      <c r="BD83" s="192"/>
      <c r="BE83" s="192"/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3"/>
      <c r="BR83" s="31"/>
      <c r="BS83" s="31"/>
      <c r="BT83" s="31"/>
      <c r="BU83" s="31"/>
      <c r="BV83" s="31"/>
      <c r="BW83" s="31"/>
      <c r="BX83" s="31"/>
      <c r="BY83" s="31"/>
      <c r="BZ83" s="36"/>
      <c r="CB83" s="30" t="s">
        <v>135</v>
      </c>
    </row>
    <row r="84" spans="1:80" s="30" customFormat="1" ht="12.75" customHeight="1" x14ac:dyDescent="0.2">
      <c r="A84" s="43"/>
      <c r="B84" s="43"/>
      <c r="C84" s="178" t="s">
        <v>137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53">
        <v>7500</v>
      </c>
      <c r="Z84" s="53"/>
      <c r="AA84" s="53"/>
      <c r="AB84" s="53"/>
      <c r="AC84" s="53"/>
      <c r="AD84" s="53">
        <v>0</v>
      </c>
      <c r="AE84" s="53"/>
      <c r="AF84" s="53"/>
      <c r="AG84" s="53"/>
      <c r="AH84" s="53"/>
      <c r="AI84" s="53">
        <v>7500</v>
      </c>
      <c r="AJ84" s="53"/>
      <c r="AK84" s="53"/>
      <c r="AL84" s="53"/>
      <c r="AM84" s="53"/>
      <c r="AN84" s="53">
        <v>5345</v>
      </c>
      <c r="AO84" s="53"/>
      <c r="AP84" s="53"/>
      <c r="AQ84" s="53"/>
      <c r="AR84" s="53"/>
      <c r="AS84" s="53">
        <v>0</v>
      </c>
      <c r="AT84" s="53"/>
      <c r="AU84" s="53"/>
      <c r="AV84" s="53"/>
      <c r="AW84" s="53"/>
      <c r="AX84" s="53">
        <v>5345</v>
      </c>
      <c r="AY84" s="53"/>
      <c r="AZ84" s="53"/>
      <c r="BA84" s="53"/>
      <c r="BB84" s="53"/>
      <c r="BC84" s="53">
        <f>AN84-Y84</f>
        <v>-2155</v>
      </c>
      <c r="BD84" s="53"/>
      <c r="BE84" s="53"/>
      <c r="BF84" s="53"/>
      <c r="BG84" s="53"/>
      <c r="BH84" s="53">
        <f>AS84-AD84</f>
        <v>0</v>
      </c>
      <c r="BI84" s="53"/>
      <c r="BJ84" s="53"/>
      <c r="BK84" s="53"/>
      <c r="BL84" s="53"/>
      <c r="BM84" s="53">
        <v>-2155</v>
      </c>
      <c r="BN84" s="53"/>
      <c r="BO84" s="53"/>
      <c r="BP84" s="53"/>
      <c r="BQ84" s="53"/>
      <c r="BR84" s="31"/>
      <c r="BS84" s="31"/>
      <c r="BT84" s="31"/>
      <c r="BU84" s="31"/>
      <c r="BV84" s="31"/>
      <c r="BW84" s="31"/>
      <c r="BX84" s="31"/>
      <c r="BY84" s="31"/>
      <c r="BZ84" s="36"/>
    </row>
    <row r="85" spans="1:80" s="30" customFormat="1" ht="25.5" customHeight="1" x14ac:dyDescent="0.2">
      <c r="A85" s="43"/>
      <c r="B85" s="43"/>
      <c r="C85" s="178" t="s">
        <v>136</v>
      </c>
      <c r="D85" s="192"/>
      <c r="E85" s="192"/>
      <c r="F85" s="192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T85" s="192"/>
      <c r="U85" s="192"/>
      <c r="V85" s="192"/>
      <c r="W85" s="192"/>
      <c r="X85" s="192"/>
      <c r="Y85" s="192"/>
      <c r="Z85" s="192"/>
      <c r="AA85" s="192"/>
      <c r="AB85" s="192"/>
      <c r="AC85" s="192"/>
      <c r="AD85" s="192"/>
      <c r="AE85" s="192"/>
      <c r="AF85" s="192"/>
      <c r="AG85" s="192"/>
      <c r="AH85" s="192"/>
      <c r="AI85" s="192"/>
      <c r="AJ85" s="192"/>
      <c r="AK85" s="192"/>
      <c r="AL85" s="192"/>
      <c r="AM85" s="192"/>
      <c r="AN85" s="192"/>
      <c r="AO85" s="192"/>
      <c r="AP85" s="192"/>
      <c r="AQ85" s="192"/>
      <c r="AR85" s="192"/>
      <c r="AS85" s="192"/>
      <c r="AT85" s="192"/>
      <c r="AU85" s="192"/>
      <c r="AV85" s="192"/>
      <c r="AW85" s="192"/>
      <c r="AX85" s="192"/>
      <c r="AY85" s="192"/>
      <c r="AZ85" s="192"/>
      <c r="BA85" s="192"/>
      <c r="BB85" s="192"/>
      <c r="BC85" s="192"/>
      <c r="BD85" s="192"/>
      <c r="BE85" s="192"/>
      <c r="BF85" s="192"/>
      <c r="BG85" s="192"/>
      <c r="BH85" s="192"/>
      <c r="BI85" s="192"/>
      <c r="BJ85" s="192"/>
      <c r="BK85" s="192"/>
      <c r="BL85" s="192"/>
      <c r="BM85" s="192"/>
      <c r="BN85" s="192"/>
      <c r="BO85" s="192"/>
      <c r="BP85" s="192"/>
      <c r="BQ85" s="193"/>
      <c r="BR85" s="31"/>
      <c r="BS85" s="31"/>
      <c r="BT85" s="31"/>
      <c r="BU85" s="31"/>
      <c r="BV85" s="31"/>
      <c r="BW85" s="31"/>
      <c r="BX85" s="31"/>
      <c r="BY85" s="31"/>
      <c r="BZ85" s="36"/>
      <c r="CB85" s="30" t="s">
        <v>138</v>
      </c>
    </row>
    <row r="86" spans="1:80" s="30" customFormat="1" ht="12.75" customHeight="1" x14ac:dyDescent="0.2">
      <c r="A86" s="43"/>
      <c r="B86" s="43"/>
      <c r="C86" s="178" t="s">
        <v>139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53">
        <v>2238800</v>
      </c>
      <c r="Z86" s="53"/>
      <c r="AA86" s="53"/>
      <c r="AB86" s="53"/>
      <c r="AC86" s="53"/>
      <c r="AD86" s="53">
        <v>0</v>
      </c>
      <c r="AE86" s="53"/>
      <c r="AF86" s="53"/>
      <c r="AG86" s="53"/>
      <c r="AH86" s="53"/>
      <c r="AI86" s="53">
        <v>2238800</v>
      </c>
      <c r="AJ86" s="53"/>
      <c r="AK86" s="53"/>
      <c r="AL86" s="53"/>
      <c r="AM86" s="53"/>
      <c r="AN86" s="53">
        <v>2377100</v>
      </c>
      <c r="AO86" s="53"/>
      <c r="AP86" s="53"/>
      <c r="AQ86" s="53"/>
      <c r="AR86" s="53"/>
      <c r="AS86" s="53">
        <v>0</v>
      </c>
      <c r="AT86" s="53"/>
      <c r="AU86" s="53"/>
      <c r="AV86" s="53"/>
      <c r="AW86" s="53"/>
      <c r="AX86" s="53">
        <v>2377100</v>
      </c>
      <c r="AY86" s="53"/>
      <c r="AZ86" s="53"/>
      <c r="BA86" s="53"/>
      <c r="BB86" s="53"/>
      <c r="BC86" s="53">
        <f>AN86-Y86</f>
        <v>138300</v>
      </c>
      <c r="BD86" s="53"/>
      <c r="BE86" s="53"/>
      <c r="BF86" s="53"/>
      <c r="BG86" s="53"/>
      <c r="BH86" s="53">
        <f>AS86-AD86</f>
        <v>0</v>
      </c>
      <c r="BI86" s="53"/>
      <c r="BJ86" s="53"/>
      <c r="BK86" s="53"/>
      <c r="BL86" s="53"/>
      <c r="BM86" s="53">
        <v>138300</v>
      </c>
      <c r="BN86" s="53"/>
      <c r="BO86" s="53"/>
      <c r="BP86" s="53"/>
      <c r="BQ86" s="53"/>
      <c r="BR86" s="31"/>
      <c r="BS86" s="31"/>
      <c r="BT86" s="31"/>
      <c r="BU86" s="31"/>
      <c r="BV86" s="31"/>
      <c r="BW86" s="31"/>
      <c r="BX86" s="31"/>
      <c r="BY86" s="31"/>
      <c r="BZ86" s="36"/>
    </row>
    <row r="87" spans="1:80" s="30" customFormat="1" ht="25.5" customHeight="1" x14ac:dyDescent="0.2">
      <c r="A87" s="43"/>
      <c r="B87" s="43"/>
      <c r="C87" s="178" t="s">
        <v>141</v>
      </c>
      <c r="D87" s="192"/>
      <c r="E87" s="192"/>
      <c r="F87" s="192"/>
      <c r="G87" s="192"/>
      <c r="H87" s="192"/>
      <c r="I87" s="192"/>
      <c r="J87" s="192"/>
      <c r="K87" s="192"/>
      <c r="L87" s="192"/>
      <c r="M87" s="192"/>
      <c r="N87" s="192"/>
      <c r="O87" s="192"/>
      <c r="P87" s="192"/>
      <c r="Q87" s="192"/>
      <c r="R87" s="192"/>
      <c r="S87" s="192"/>
      <c r="T87" s="192"/>
      <c r="U87" s="192"/>
      <c r="V87" s="192"/>
      <c r="W87" s="192"/>
      <c r="X87" s="192"/>
      <c r="Y87" s="192"/>
      <c r="Z87" s="192"/>
      <c r="AA87" s="192"/>
      <c r="AB87" s="192"/>
      <c r="AC87" s="192"/>
      <c r="AD87" s="192"/>
      <c r="AE87" s="192"/>
      <c r="AF87" s="192"/>
      <c r="AG87" s="192"/>
      <c r="AH87" s="192"/>
      <c r="AI87" s="192"/>
      <c r="AJ87" s="192"/>
      <c r="AK87" s="192"/>
      <c r="AL87" s="192"/>
      <c r="AM87" s="192"/>
      <c r="AN87" s="192"/>
      <c r="AO87" s="192"/>
      <c r="AP87" s="192"/>
      <c r="AQ87" s="192"/>
      <c r="AR87" s="192"/>
      <c r="AS87" s="192"/>
      <c r="AT87" s="192"/>
      <c r="AU87" s="192"/>
      <c r="AV87" s="192"/>
      <c r="AW87" s="192"/>
      <c r="AX87" s="192"/>
      <c r="AY87" s="192"/>
      <c r="AZ87" s="192"/>
      <c r="BA87" s="192"/>
      <c r="BB87" s="192"/>
      <c r="BC87" s="192"/>
      <c r="BD87" s="192"/>
      <c r="BE87" s="192"/>
      <c r="BF87" s="192"/>
      <c r="BG87" s="192"/>
      <c r="BH87" s="192"/>
      <c r="BI87" s="192"/>
      <c r="BJ87" s="192"/>
      <c r="BK87" s="192"/>
      <c r="BL87" s="192"/>
      <c r="BM87" s="192"/>
      <c r="BN87" s="192"/>
      <c r="BO87" s="192"/>
      <c r="BP87" s="192"/>
      <c r="BQ87" s="193"/>
      <c r="BR87" s="31"/>
      <c r="BS87" s="31"/>
      <c r="BT87" s="31"/>
      <c r="BU87" s="31"/>
      <c r="BV87" s="31"/>
      <c r="BW87" s="31"/>
      <c r="BX87" s="31"/>
      <c r="BY87" s="31"/>
      <c r="BZ87" s="36"/>
      <c r="CB87" s="30" t="s">
        <v>140</v>
      </c>
    </row>
    <row r="88" spans="1:80" s="30" customFormat="1" ht="12.75" customHeight="1" x14ac:dyDescent="0.2">
      <c r="A88" s="43"/>
      <c r="B88" s="43"/>
      <c r="C88" s="178" t="s">
        <v>142</v>
      </c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9"/>
      <c r="Y88" s="53">
        <v>0</v>
      </c>
      <c r="Z88" s="53"/>
      <c r="AA88" s="53"/>
      <c r="AB88" s="53"/>
      <c r="AC88" s="53"/>
      <c r="AD88" s="53">
        <v>2</v>
      </c>
      <c r="AE88" s="53"/>
      <c r="AF88" s="53"/>
      <c r="AG88" s="53"/>
      <c r="AH88" s="53"/>
      <c r="AI88" s="53">
        <v>2</v>
      </c>
      <c r="AJ88" s="53"/>
      <c r="AK88" s="53"/>
      <c r="AL88" s="53"/>
      <c r="AM88" s="53"/>
      <c r="AN88" s="53">
        <v>0</v>
      </c>
      <c r="AO88" s="53"/>
      <c r="AP88" s="53"/>
      <c r="AQ88" s="53"/>
      <c r="AR88" s="53"/>
      <c r="AS88" s="53">
        <v>1.4</v>
      </c>
      <c r="AT88" s="53"/>
      <c r="AU88" s="53"/>
      <c r="AV88" s="53"/>
      <c r="AW88" s="53"/>
      <c r="AX88" s="53">
        <v>1.4</v>
      </c>
      <c r="AY88" s="53"/>
      <c r="AZ88" s="53"/>
      <c r="BA88" s="53"/>
      <c r="BB88" s="53"/>
      <c r="BC88" s="53">
        <f>AN88-Y88</f>
        <v>0</v>
      </c>
      <c r="BD88" s="53"/>
      <c r="BE88" s="53"/>
      <c r="BF88" s="53"/>
      <c r="BG88" s="53"/>
      <c r="BH88" s="53">
        <f>AS88-AD88</f>
        <v>-0.60000000000000009</v>
      </c>
      <c r="BI88" s="53"/>
      <c r="BJ88" s="53"/>
      <c r="BK88" s="53"/>
      <c r="BL88" s="53"/>
      <c r="BM88" s="53">
        <v>-0.60000000000000009</v>
      </c>
      <c r="BN88" s="53"/>
      <c r="BO88" s="53"/>
      <c r="BP88" s="53"/>
      <c r="BQ88" s="53"/>
      <c r="BR88" s="31"/>
      <c r="BS88" s="31"/>
      <c r="BT88" s="31"/>
      <c r="BU88" s="31"/>
      <c r="BV88" s="31"/>
      <c r="BW88" s="31"/>
      <c r="BX88" s="31"/>
      <c r="BY88" s="31"/>
      <c r="BZ88" s="36"/>
    </row>
    <row r="89" spans="1:80" s="30" customFormat="1" ht="25.5" customHeight="1" x14ac:dyDescent="0.2">
      <c r="A89" s="43"/>
      <c r="B89" s="43"/>
      <c r="C89" s="178" t="s">
        <v>144</v>
      </c>
      <c r="D89" s="19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92"/>
      <c r="AD89" s="192"/>
      <c r="AE89" s="192"/>
      <c r="AF89" s="192"/>
      <c r="AG89" s="192"/>
      <c r="AH89" s="192"/>
      <c r="AI89" s="192"/>
      <c r="AJ89" s="192"/>
      <c r="AK89" s="192"/>
      <c r="AL89" s="192"/>
      <c r="AM89" s="192"/>
      <c r="AN89" s="192"/>
      <c r="AO89" s="192"/>
      <c r="AP89" s="192"/>
      <c r="AQ89" s="192"/>
      <c r="AR89" s="192"/>
      <c r="AS89" s="192"/>
      <c r="AT89" s="192"/>
      <c r="AU89" s="192"/>
      <c r="AV89" s="192"/>
      <c r="AW89" s="192"/>
      <c r="AX89" s="192"/>
      <c r="AY89" s="192"/>
      <c r="AZ89" s="192"/>
      <c r="BA89" s="192"/>
      <c r="BB89" s="192"/>
      <c r="BC89" s="192"/>
      <c r="BD89" s="192"/>
      <c r="BE89" s="192"/>
      <c r="BF89" s="192"/>
      <c r="BG89" s="192"/>
      <c r="BH89" s="192"/>
      <c r="BI89" s="192"/>
      <c r="BJ89" s="192"/>
      <c r="BK89" s="192"/>
      <c r="BL89" s="192"/>
      <c r="BM89" s="192"/>
      <c r="BN89" s="192"/>
      <c r="BO89" s="192"/>
      <c r="BP89" s="192"/>
      <c r="BQ89" s="193"/>
      <c r="BR89" s="31"/>
      <c r="BS89" s="31"/>
      <c r="BT89" s="31"/>
      <c r="BU89" s="31"/>
      <c r="BV89" s="31"/>
      <c r="BW89" s="31"/>
      <c r="BX89" s="31"/>
      <c r="BY89" s="31"/>
      <c r="BZ89" s="36"/>
      <c r="CB89" s="30" t="s">
        <v>143</v>
      </c>
    </row>
    <row r="90" spans="1:80" s="30" customFormat="1" ht="12.75" customHeight="1" x14ac:dyDescent="0.2">
      <c r="A90" s="43"/>
      <c r="B90" s="43"/>
      <c r="C90" s="178" t="s">
        <v>145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9"/>
      <c r="Y90" s="53">
        <v>70500</v>
      </c>
      <c r="Z90" s="53"/>
      <c r="AA90" s="53"/>
      <c r="AB90" s="53"/>
      <c r="AC90" s="53"/>
      <c r="AD90" s="53">
        <v>0</v>
      </c>
      <c r="AE90" s="53"/>
      <c r="AF90" s="53"/>
      <c r="AG90" s="53"/>
      <c r="AH90" s="53"/>
      <c r="AI90" s="53">
        <v>70500</v>
      </c>
      <c r="AJ90" s="53"/>
      <c r="AK90" s="53"/>
      <c r="AL90" s="53"/>
      <c r="AM90" s="53"/>
      <c r="AN90" s="53">
        <v>84888</v>
      </c>
      <c r="AO90" s="53"/>
      <c r="AP90" s="53"/>
      <c r="AQ90" s="53"/>
      <c r="AR90" s="53"/>
      <c r="AS90" s="53">
        <v>0</v>
      </c>
      <c r="AT90" s="53"/>
      <c r="AU90" s="53"/>
      <c r="AV90" s="53"/>
      <c r="AW90" s="53"/>
      <c r="AX90" s="53">
        <v>84888</v>
      </c>
      <c r="AY90" s="53"/>
      <c r="AZ90" s="53"/>
      <c r="BA90" s="53"/>
      <c r="BB90" s="53"/>
      <c r="BC90" s="53">
        <f>AN90-Y90</f>
        <v>14388</v>
      </c>
      <c r="BD90" s="53"/>
      <c r="BE90" s="53"/>
      <c r="BF90" s="53"/>
      <c r="BG90" s="53"/>
      <c r="BH90" s="53">
        <f>AS90-AD90</f>
        <v>0</v>
      </c>
      <c r="BI90" s="53"/>
      <c r="BJ90" s="53"/>
      <c r="BK90" s="53"/>
      <c r="BL90" s="53"/>
      <c r="BM90" s="53">
        <v>14388</v>
      </c>
      <c r="BN90" s="53"/>
      <c r="BO90" s="53"/>
      <c r="BP90" s="53"/>
      <c r="BQ90" s="53"/>
      <c r="BR90" s="31"/>
      <c r="BS90" s="31"/>
      <c r="BT90" s="31"/>
      <c r="BU90" s="31"/>
      <c r="BV90" s="31"/>
      <c r="BW90" s="31"/>
      <c r="BX90" s="31"/>
      <c r="BY90" s="31"/>
      <c r="BZ90" s="36"/>
    </row>
    <row r="91" spans="1:80" s="30" customFormat="1" ht="25.5" customHeight="1" x14ac:dyDescent="0.2">
      <c r="A91" s="43"/>
      <c r="B91" s="43"/>
      <c r="C91" s="178" t="s">
        <v>147</v>
      </c>
      <c r="D91" s="192"/>
      <c r="E91" s="192"/>
      <c r="F91" s="192"/>
      <c r="G91" s="192"/>
      <c r="H91" s="192"/>
      <c r="I91" s="192"/>
      <c r="J91" s="192"/>
      <c r="K91" s="192"/>
      <c r="L91" s="192"/>
      <c r="M91" s="192"/>
      <c r="N91" s="192"/>
      <c r="O91" s="192"/>
      <c r="P91" s="192"/>
      <c r="Q91" s="192"/>
      <c r="R91" s="192"/>
      <c r="S91" s="192"/>
      <c r="T91" s="192"/>
      <c r="U91" s="192"/>
      <c r="V91" s="192"/>
      <c r="W91" s="192"/>
      <c r="X91" s="192"/>
      <c r="Y91" s="192"/>
      <c r="Z91" s="192"/>
      <c r="AA91" s="192"/>
      <c r="AB91" s="192"/>
      <c r="AC91" s="192"/>
      <c r="AD91" s="192"/>
      <c r="AE91" s="192"/>
      <c r="AF91" s="192"/>
      <c r="AG91" s="192"/>
      <c r="AH91" s="192"/>
      <c r="AI91" s="192"/>
      <c r="AJ91" s="192"/>
      <c r="AK91" s="192"/>
      <c r="AL91" s="192"/>
      <c r="AM91" s="192"/>
      <c r="AN91" s="192"/>
      <c r="AO91" s="192"/>
      <c r="AP91" s="192"/>
      <c r="AQ91" s="192"/>
      <c r="AR91" s="192"/>
      <c r="AS91" s="192"/>
      <c r="AT91" s="192"/>
      <c r="AU91" s="192"/>
      <c r="AV91" s="192"/>
      <c r="AW91" s="192"/>
      <c r="AX91" s="192"/>
      <c r="AY91" s="192"/>
      <c r="AZ91" s="192"/>
      <c r="BA91" s="192"/>
      <c r="BB91" s="192"/>
      <c r="BC91" s="192"/>
      <c r="BD91" s="192"/>
      <c r="BE91" s="192"/>
      <c r="BF91" s="192"/>
      <c r="BG91" s="192"/>
      <c r="BH91" s="192"/>
      <c r="BI91" s="192"/>
      <c r="BJ91" s="192"/>
      <c r="BK91" s="192"/>
      <c r="BL91" s="192"/>
      <c r="BM91" s="192"/>
      <c r="BN91" s="192"/>
      <c r="BO91" s="192"/>
      <c r="BP91" s="192"/>
      <c r="BQ91" s="193"/>
      <c r="BR91" s="31"/>
      <c r="BS91" s="31"/>
      <c r="BT91" s="31"/>
      <c r="BU91" s="31"/>
      <c r="BV91" s="31"/>
      <c r="BW91" s="31"/>
      <c r="BX91" s="31"/>
      <c r="BY91" s="31"/>
      <c r="BZ91" s="36"/>
      <c r="CB91" s="30" t="s">
        <v>146</v>
      </c>
    </row>
    <row r="92" spans="1:80" s="186" customFormat="1" x14ac:dyDescent="0.2">
      <c r="A92" s="133"/>
      <c r="B92" s="133"/>
      <c r="C92" s="181" t="s">
        <v>148</v>
      </c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3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134"/>
      <c r="BO92" s="134"/>
      <c r="BP92" s="134"/>
      <c r="BQ92" s="134"/>
      <c r="BR92" s="184"/>
      <c r="BS92" s="184"/>
      <c r="BT92" s="184"/>
      <c r="BU92" s="184"/>
      <c r="BV92" s="184"/>
      <c r="BW92" s="184"/>
      <c r="BX92" s="184"/>
      <c r="BY92" s="184"/>
      <c r="BZ92" s="185"/>
    </row>
    <row r="93" spans="1:80" s="30" customFormat="1" ht="12.75" customHeight="1" x14ac:dyDescent="0.2">
      <c r="A93" s="43"/>
      <c r="B93" s="43"/>
      <c r="C93" s="178" t="s">
        <v>149</v>
      </c>
      <c r="D93" s="188"/>
      <c r="E93" s="188"/>
      <c r="F93" s="188"/>
      <c r="G93" s="188"/>
      <c r="H93" s="188"/>
      <c r="I93" s="188"/>
      <c r="J93" s="188"/>
      <c r="K93" s="188"/>
      <c r="L93" s="188"/>
      <c r="M93" s="188"/>
      <c r="N93" s="188"/>
      <c r="O93" s="188"/>
      <c r="P93" s="188"/>
      <c r="Q93" s="188"/>
      <c r="R93" s="188"/>
      <c r="S93" s="188"/>
      <c r="T93" s="188"/>
      <c r="U93" s="188"/>
      <c r="V93" s="188"/>
      <c r="W93" s="188"/>
      <c r="X93" s="189"/>
      <c r="Y93" s="53">
        <v>2410</v>
      </c>
      <c r="Z93" s="53"/>
      <c r="AA93" s="53"/>
      <c r="AB93" s="53"/>
      <c r="AC93" s="53"/>
      <c r="AD93" s="53">
        <v>0</v>
      </c>
      <c r="AE93" s="53"/>
      <c r="AF93" s="53"/>
      <c r="AG93" s="53"/>
      <c r="AH93" s="53"/>
      <c r="AI93" s="53">
        <v>2410</v>
      </c>
      <c r="AJ93" s="53"/>
      <c r="AK93" s="53"/>
      <c r="AL93" s="53"/>
      <c r="AM93" s="53"/>
      <c r="AN93" s="53">
        <v>2806</v>
      </c>
      <c r="AO93" s="53"/>
      <c r="AP93" s="53"/>
      <c r="AQ93" s="53"/>
      <c r="AR93" s="53"/>
      <c r="AS93" s="53">
        <v>0</v>
      </c>
      <c r="AT93" s="53"/>
      <c r="AU93" s="53"/>
      <c r="AV93" s="53"/>
      <c r="AW93" s="53"/>
      <c r="AX93" s="53">
        <v>2806</v>
      </c>
      <c r="AY93" s="53"/>
      <c r="AZ93" s="53"/>
      <c r="BA93" s="53"/>
      <c r="BB93" s="53"/>
      <c r="BC93" s="53">
        <f>AN93-Y93</f>
        <v>396</v>
      </c>
      <c r="BD93" s="53"/>
      <c r="BE93" s="53"/>
      <c r="BF93" s="53"/>
      <c r="BG93" s="53"/>
      <c r="BH93" s="53">
        <f>AS93-AD93</f>
        <v>0</v>
      </c>
      <c r="BI93" s="53"/>
      <c r="BJ93" s="53"/>
      <c r="BK93" s="53"/>
      <c r="BL93" s="53"/>
      <c r="BM93" s="53">
        <v>396</v>
      </c>
      <c r="BN93" s="53"/>
      <c r="BO93" s="53"/>
      <c r="BP93" s="53"/>
      <c r="BQ93" s="53"/>
      <c r="BR93" s="31"/>
      <c r="BS93" s="31"/>
      <c r="BT93" s="31"/>
      <c r="BU93" s="31"/>
      <c r="BV93" s="31"/>
      <c r="BW93" s="31"/>
      <c r="BX93" s="31"/>
      <c r="BY93" s="31"/>
      <c r="BZ93" s="36"/>
    </row>
    <row r="94" spans="1:80" s="30" customFormat="1" ht="25.5" customHeight="1" x14ac:dyDescent="0.2">
      <c r="A94" s="43"/>
      <c r="B94" s="43"/>
      <c r="C94" s="178" t="s">
        <v>151</v>
      </c>
      <c r="D94" s="192"/>
      <c r="E94" s="192"/>
      <c r="F94" s="192"/>
      <c r="G94" s="192"/>
      <c r="H94" s="192"/>
      <c r="I94" s="192"/>
      <c r="J94" s="192"/>
      <c r="K94" s="192"/>
      <c r="L94" s="192"/>
      <c r="M94" s="192"/>
      <c r="N94" s="192"/>
      <c r="O94" s="192"/>
      <c r="P94" s="192"/>
      <c r="Q94" s="192"/>
      <c r="R94" s="192"/>
      <c r="S94" s="192"/>
      <c r="T94" s="192"/>
      <c r="U94" s="192"/>
      <c r="V94" s="192"/>
      <c r="W94" s="192"/>
      <c r="X94" s="192"/>
      <c r="Y94" s="192"/>
      <c r="Z94" s="192"/>
      <c r="AA94" s="192"/>
      <c r="AB94" s="192"/>
      <c r="AC94" s="192"/>
      <c r="AD94" s="192"/>
      <c r="AE94" s="192"/>
      <c r="AF94" s="192"/>
      <c r="AG94" s="192"/>
      <c r="AH94" s="192"/>
      <c r="AI94" s="192"/>
      <c r="AJ94" s="192"/>
      <c r="AK94" s="192"/>
      <c r="AL94" s="192"/>
      <c r="AM94" s="192"/>
      <c r="AN94" s="192"/>
      <c r="AO94" s="192"/>
      <c r="AP94" s="192"/>
      <c r="AQ94" s="192"/>
      <c r="AR94" s="192"/>
      <c r="AS94" s="192"/>
      <c r="AT94" s="192"/>
      <c r="AU94" s="192"/>
      <c r="AV94" s="192"/>
      <c r="AW94" s="192"/>
      <c r="AX94" s="192"/>
      <c r="AY94" s="192"/>
      <c r="AZ94" s="192"/>
      <c r="BA94" s="192"/>
      <c r="BB94" s="192"/>
      <c r="BC94" s="192"/>
      <c r="BD94" s="192"/>
      <c r="BE94" s="192"/>
      <c r="BF94" s="192"/>
      <c r="BG94" s="192"/>
      <c r="BH94" s="192"/>
      <c r="BI94" s="192"/>
      <c r="BJ94" s="192"/>
      <c r="BK94" s="192"/>
      <c r="BL94" s="192"/>
      <c r="BM94" s="192"/>
      <c r="BN94" s="192"/>
      <c r="BO94" s="192"/>
      <c r="BP94" s="192"/>
      <c r="BQ94" s="193"/>
      <c r="BR94" s="31"/>
      <c r="BS94" s="31"/>
      <c r="BT94" s="31"/>
      <c r="BU94" s="31"/>
      <c r="BV94" s="31"/>
      <c r="BW94" s="31"/>
      <c r="BX94" s="31"/>
      <c r="BY94" s="31"/>
      <c r="BZ94" s="36"/>
      <c r="CB94" s="30" t="s">
        <v>150</v>
      </c>
    </row>
    <row r="95" spans="1:80" s="30" customFormat="1" ht="12.75" customHeight="1" x14ac:dyDescent="0.2">
      <c r="A95" s="43"/>
      <c r="B95" s="43"/>
      <c r="C95" s="178" t="s">
        <v>152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9"/>
      <c r="Y95" s="53">
        <v>497</v>
      </c>
      <c r="Z95" s="53"/>
      <c r="AA95" s="53"/>
      <c r="AB95" s="53"/>
      <c r="AC95" s="53"/>
      <c r="AD95" s="53">
        <v>0</v>
      </c>
      <c r="AE95" s="53"/>
      <c r="AF95" s="53"/>
      <c r="AG95" s="53"/>
      <c r="AH95" s="53"/>
      <c r="AI95" s="53">
        <v>497</v>
      </c>
      <c r="AJ95" s="53"/>
      <c r="AK95" s="53"/>
      <c r="AL95" s="53"/>
      <c r="AM95" s="53"/>
      <c r="AN95" s="53">
        <v>640</v>
      </c>
      <c r="AO95" s="53"/>
      <c r="AP95" s="53"/>
      <c r="AQ95" s="53"/>
      <c r="AR95" s="53"/>
      <c r="AS95" s="53">
        <v>0</v>
      </c>
      <c r="AT95" s="53"/>
      <c r="AU95" s="53"/>
      <c r="AV95" s="53"/>
      <c r="AW95" s="53"/>
      <c r="AX95" s="53">
        <v>640</v>
      </c>
      <c r="AY95" s="53"/>
      <c r="AZ95" s="53"/>
      <c r="BA95" s="53"/>
      <c r="BB95" s="53"/>
      <c r="BC95" s="53">
        <f>AN95-Y95</f>
        <v>143</v>
      </c>
      <c r="BD95" s="53"/>
      <c r="BE95" s="53"/>
      <c r="BF95" s="53"/>
      <c r="BG95" s="53"/>
      <c r="BH95" s="53">
        <f>AS95-AD95</f>
        <v>0</v>
      </c>
      <c r="BI95" s="53"/>
      <c r="BJ95" s="53"/>
      <c r="BK95" s="53"/>
      <c r="BL95" s="53"/>
      <c r="BM95" s="53">
        <v>143</v>
      </c>
      <c r="BN95" s="53"/>
      <c r="BO95" s="53"/>
      <c r="BP95" s="53"/>
      <c r="BQ95" s="53"/>
      <c r="BR95" s="31"/>
      <c r="BS95" s="31"/>
      <c r="BT95" s="31"/>
      <c r="BU95" s="31"/>
      <c r="BV95" s="31"/>
      <c r="BW95" s="31"/>
      <c r="BX95" s="31"/>
      <c r="BY95" s="31"/>
      <c r="BZ95" s="36"/>
    </row>
    <row r="96" spans="1:80" s="30" customFormat="1" ht="25.5" customHeight="1" x14ac:dyDescent="0.2">
      <c r="A96" s="43"/>
      <c r="B96" s="43"/>
      <c r="C96" s="178" t="s">
        <v>154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BR96" s="31"/>
      <c r="BS96" s="31"/>
      <c r="BT96" s="31"/>
      <c r="BU96" s="31"/>
      <c r="BV96" s="31"/>
      <c r="BW96" s="31"/>
      <c r="BX96" s="31"/>
      <c r="BY96" s="31"/>
      <c r="BZ96" s="36"/>
      <c r="CB96" s="30" t="s">
        <v>153</v>
      </c>
    </row>
    <row r="97" spans="1:107" s="30" customFormat="1" ht="12.75" customHeight="1" x14ac:dyDescent="0.2">
      <c r="A97" s="43"/>
      <c r="B97" s="43"/>
      <c r="C97" s="178" t="s">
        <v>155</v>
      </c>
      <c r="D97" s="188"/>
      <c r="E97" s="188"/>
      <c r="F97" s="188"/>
      <c r="G97" s="188"/>
      <c r="H97" s="188"/>
      <c r="I97" s="188"/>
      <c r="J97" s="188"/>
      <c r="K97" s="188"/>
      <c r="L97" s="188"/>
      <c r="M97" s="188"/>
      <c r="N97" s="188"/>
      <c r="O97" s="188"/>
      <c r="P97" s="188"/>
      <c r="Q97" s="188"/>
      <c r="R97" s="188"/>
      <c r="S97" s="188"/>
      <c r="T97" s="188"/>
      <c r="U97" s="188"/>
      <c r="V97" s="188"/>
      <c r="W97" s="188"/>
      <c r="X97" s="189"/>
      <c r="Y97" s="53">
        <v>100</v>
      </c>
      <c r="Z97" s="53"/>
      <c r="AA97" s="53"/>
      <c r="AB97" s="53"/>
      <c r="AC97" s="53"/>
      <c r="AD97" s="53">
        <v>0</v>
      </c>
      <c r="AE97" s="53"/>
      <c r="AF97" s="53"/>
      <c r="AG97" s="53"/>
      <c r="AH97" s="53"/>
      <c r="AI97" s="53">
        <v>100</v>
      </c>
      <c r="AJ97" s="53"/>
      <c r="AK97" s="53"/>
      <c r="AL97" s="53"/>
      <c r="AM97" s="53"/>
      <c r="AN97" s="53">
        <v>138</v>
      </c>
      <c r="AO97" s="53"/>
      <c r="AP97" s="53"/>
      <c r="AQ97" s="53"/>
      <c r="AR97" s="53"/>
      <c r="AS97" s="53">
        <v>0</v>
      </c>
      <c r="AT97" s="53"/>
      <c r="AU97" s="53"/>
      <c r="AV97" s="53"/>
      <c r="AW97" s="53"/>
      <c r="AX97" s="53">
        <v>138</v>
      </c>
      <c r="AY97" s="53"/>
      <c r="AZ97" s="53"/>
      <c r="BA97" s="53"/>
      <c r="BB97" s="53"/>
      <c r="BC97" s="53">
        <f>AN97-Y97</f>
        <v>38</v>
      </c>
      <c r="BD97" s="53"/>
      <c r="BE97" s="53"/>
      <c r="BF97" s="53"/>
      <c r="BG97" s="53"/>
      <c r="BH97" s="53">
        <f>AS97-AD97</f>
        <v>0</v>
      </c>
      <c r="BI97" s="53"/>
      <c r="BJ97" s="53"/>
      <c r="BK97" s="53"/>
      <c r="BL97" s="53"/>
      <c r="BM97" s="53">
        <v>38</v>
      </c>
      <c r="BN97" s="53"/>
      <c r="BO97" s="53"/>
      <c r="BP97" s="53"/>
      <c r="BQ97" s="53"/>
      <c r="BR97" s="31"/>
      <c r="BS97" s="31"/>
      <c r="BT97" s="31"/>
      <c r="BU97" s="31"/>
      <c r="BV97" s="31"/>
      <c r="BW97" s="31"/>
      <c r="BX97" s="31"/>
      <c r="BY97" s="31"/>
      <c r="BZ97" s="36"/>
    </row>
    <row r="98" spans="1:107" s="30" customFormat="1" ht="12.75" customHeight="1" x14ac:dyDescent="0.2">
      <c r="A98" s="43"/>
      <c r="B98" s="43"/>
      <c r="C98" s="178" t="s">
        <v>157</v>
      </c>
      <c r="D98" s="192"/>
      <c r="E98" s="192"/>
      <c r="F98" s="192"/>
      <c r="G98" s="192"/>
      <c r="H98" s="192"/>
      <c r="I98" s="192"/>
      <c r="J98" s="192"/>
      <c r="K98" s="192"/>
      <c r="L98" s="192"/>
      <c r="M98" s="192"/>
      <c r="N98" s="192"/>
      <c r="O98" s="192"/>
      <c r="P98" s="192"/>
      <c r="Q98" s="192"/>
      <c r="R98" s="192"/>
      <c r="S98" s="192"/>
      <c r="T98" s="192"/>
      <c r="U98" s="192"/>
      <c r="V98" s="192"/>
      <c r="W98" s="192"/>
      <c r="X98" s="192"/>
      <c r="Y98" s="192"/>
      <c r="Z98" s="192"/>
      <c r="AA98" s="192"/>
      <c r="AB98" s="192"/>
      <c r="AC98" s="192"/>
      <c r="AD98" s="192"/>
      <c r="AE98" s="192"/>
      <c r="AF98" s="192"/>
      <c r="AG98" s="192"/>
      <c r="AH98" s="192"/>
      <c r="AI98" s="192"/>
      <c r="AJ98" s="192"/>
      <c r="AK98" s="192"/>
      <c r="AL98" s="192"/>
      <c r="AM98" s="192"/>
      <c r="AN98" s="192"/>
      <c r="AO98" s="192"/>
      <c r="AP98" s="192"/>
      <c r="AQ98" s="192"/>
      <c r="AR98" s="192"/>
      <c r="AS98" s="192"/>
      <c r="AT98" s="192"/>
      <c r="AU98" s="192"/>
      <c r="AV98" s="192"/>
      <c r="AW98" s="192"/>
      <c r="AX98" s="192"/>
      <c r="AY98" s="192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3"/>
      <c r="BR98" s="31"/>
      <c r="BS98" s="31"/>
      <c r="BT98" s="31"/>
      <c r="BU98" s="31"/>
      <c r="BV98" s="31"/>
      <c r="BW98" s="31"/>
      <c r="BX98" s="31"/>
      <c r="BY98" s="31"/>
      <c r="BZ98" s="36"/>
      <c r="CB98" s="30" t="s">
        <v>156</v>
      </c>
    </row>
    <row r="99" spans="1:107" s="186" customFormat="1" x14ac:dyDescent="0.2">
      <c r="A99" s="133"/>
      <c r="B99" s="133"/>
      <c r="C99" s="181" t="s">
        <v>158</v>
      </c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3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4"/>
      <c r="AV99" s="134"/>
      <c r="AW99" s="134"/>
      <c r="AX99" s="134"/>
      <c r="AY99" s="134"/>
      <c r="AZ99" s="134"/>
      <c r="BA99" s="134"/>
      <c r="BB99" s="134"/>
      <c r="BC99" s="134"/>
      <c r="BD99" s="134"/>
      <c r="BE99" s="134"/>
      <c r="BF99" s="134"/>
      <c r="BG99" s="134"/>
      <c r="BH99" s="134"/>
      <c r="BI99" s="134"/>
      <c r="BJ99" s="134"/>
      <c r="BK99" s="134"/>
      <c r="BL99" s="134"/>
      <c r="BM99" s="134"/>
      <c r="BN99" s="134"/>
      <c r="BO99" s="134"/>
      <c r="BP99" s="134"/>
      <c r="BQ99" s="134"/>
      <c r="BR99" s="184"/>
      <c r="BS99" s="184"/>
      <c r="BT99" s="184"/>
      <c r="BU99" s="184"/>
      <c r="BV99" s="184"/>
      <c r="BW99" s="184"/>
      <c r="BX99" s="184"/>
      <c r="BY99" s="184"/>
      <c r="BZ99" s="185"/>
    </row>
    <row r="100" spans="1:107" s="30" customFormat="1" ht="25.5" customHeight="1" x14ac:dyDescent="0.2">
      <c r="A100" s="43"/>
      <c r="B100" s="43"/>
      <c r="C100" s="178" t="s">
        <v>159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9"/>
      <c r="Y100" s="53">
        <v>153.80000000000001</v>
      </c>
      <c r="Z100" s="53"/>
      <c r="AA100" s="53"/>
      <c r="AB100" s="53"/>
      <c r="AC100" s="53"/>
      <c r="AD100" s="53">
        <v>0</v>
      </c>
      <c r="AE100" s="53"/>
      <c r="AF100" s="53"/>
      <c r="AG100" s="53"/>
      <c r="AH100" s="53"/>
      <c r="AI100" s="53">
        <v>153.80000000000001</v>
      </c>
      <c r="AJ100" s="53"/>
      <c r="AK100" s="53"/>
      <c r="AL100" s="53"/>
      <c r="AM100" s="53"/>
      <c r="AN100" s="53">
        <v>107.7</v>
      </c>
      <c r="AO100" s="53"/>
      <c r="AP100" s="53"/>
      <c r="AQ100" s="53"/>
      <c r="AR100" s="53"/>
      <c r="AS100" s="53">
        <v>0</v>
      </c>
      <c r="AT100" s="53"/>
      <c r="AU100" s="53"/>
      <c r="AV100" s="53"/>
      <c r="AW100" s="53"/>
      <c r="AX100" s="53">
        <v>107.7</v>
      </c>
      <c r="AY100" s="53"/>
      <c r="AZ100" s="53"/>
      <c r="BA100" s="53"/>
      <c r="BB100" s="53"/>
      <c r="BC100" s="53">
        <f>AN100-Y100</f>
        <v>-46.100000000000009</v>
      </c>
      <c r="BD100" s="53"/>
      <c r="BE100" s="53"/>
      <c r="BF100" s="53"/>
      <c r="BG100" s="53"/>
      <c r="BH100" s="53">
        <f>AS100-AD100</f>
        <v>0</v>
      </c>
      <c r="BI100" s="53"/>
      <c r="BJ100" s="53"/>
      <c r="BK100" s="53"/>
      <c r="BL100" s="53"/>
      <c r="BM100" s="53">
        <v>-46.100000000000009</v>
      </c>
      <c r="BN100" s="53"/>
      <c r="BO100" s="53"/>
      <c r="BP100" s="53"/>
      <c r="BQ100" s="53"/>
      <c r="BR100" s="31"/>
      <c r="BS100" s="31"/>
      <c r="BT100" s="31"/>
      <c r="BU100" s="31"/>
      <c r="BV100" s="31"/>
      <c r="BW100" s="31"/>
      <c r="BX100" s="31"/>
      <c r="BY100" s="31"/>
      <c r="BZ100" s="36"/>
    </row>
    <row r="101" spans="1:107" s="30" customFormat="1" ht="25.5" customHeight="1" x14ac:dyDescent="0.2">
      <c r="A101" s="43"/>
      <c r="B101" s="43"/>
      <c r="C101" s="178" t="s">
        <v>161</v>
      </c>
      <c r="D101" s="192"/>
      <c r="E101" s="192"/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/>
      <c r="AM101" s="192"/>
      <c r="AN101" s="192"/>
      <c r="AO101" s="192"/>
      <c r="AP101" s="192"/>
      <c r="AQ101" s="192"/>
      <c r="AR101" s="192"/>
      <c r="AS101" s="192"/>
      <c r="AT101" s="192"/>
      <c r="AU101" s="192"/>
      <c r="AV101" s="192"/>
      <c r="AW101" s="192"/>
      <c r="AX101" s="192"/>
      <c r="AY101" s="192"/>
      <c r="AZ101" s="192"/>
      <c r="BA101" s="192"/>
      <c r="BB101" s="192"/>
      <c r="BC101" s="192"/>
      <c r="BD101" s="192"/>
      <c r="BE101" s="192"/>
      <c r="BF101" s="192"/>
      <c r="BG101" s="192"/>
      <c r="BH101" s="192"/>
      <c r="BI101" s="192"/>
      <c r="BJ101" s="192"/>
      <c r="BK101" s="192"/>
      <c r="BL101" s="192"/>
      <c r="BM101" s="192"/>
      <c r="BN101" s="192"/>
      <c r="BO101" s="192"/>
      <c r="BP101" s="192"/>
      <c r="BQ101" s="193"/>
      <c r="BR101" s="31"/>
      <c r="BS101" s="31"/>
      <c r="BT101" s="31"/>
      <c r="BU101" s="31"/>
      <c r="BV101" s="31"/>
      <c r="BW101" s="31"/>
      <c r="BX101" s="31"/>
      <c r="BY101" s="31"/>
      <c r="BZ101" s="36"/>
      <c r="CB101" s="30" t="s">
        <v>160</v>
      </c>
    </row>
    <row r="102" spans="1:107" s="30" customFormat="1" ht="25.5" customHeight="1" x14ac:dyDescent="0.2">
      <c r="A102" s="43"/>
      <c r="B102" s="43"/>
      <c r="C102" s="178" t="s">
        <v>162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9"/>
      <c r="Y102" s="53">
        <v>89.7</v>
      </c>
      <c r="Z102" s="53"/>
      <c r="AA102" s="53"/>
      <c r="AB102" s="53"/>
      <c r="AC102" s="53"/>
      <c r="AD102" s="53">
        <v>0</v>
      </c>
      <c r="AE102" s="53"/>
      <c r="AF102" s="53"/>
      <c r="AG102" s="53"/>
      <c r="AH102" s="53"/>
      <c r="AI102" s="53">
        <v>89.7</v>
      </c>
      <c r="AJ102" s="53"/>
      <c r="AK102" s="53"/>
      <c r="AL102" s="53"/>
      <c r="AM102" s="53"/>
      <c r="AN102" s="53">
        <v>108</v>
      </c>
      <c r="AO102" s="53"/>
      <c r="AP102" s="53"/>
      <c r="AQ102" s="53"/>
      <c r="AR102" s="53"/>
      <c r="AS102" s="53">
        <v>0</v>
      </c>
      <c r="AT102" s="53"/>
      <c r="AU102" s="53"/>
      <c r="AV102" s="53"/>
      <c r="AW102" s="53"/>
      <c r="AX102" s="53">
        <v>108</v>
      </c>
      <c r="AY102" s="53"/>
      <c r="AZ102" s="53"/>
      <c r="BA102" s="53"/>
      <c r="BB102" s="53"/>
      <c r="BC102" s="53">
        <f>AN102-Y102</f>
        <v>18.299999999999997</v>
      </c>
      <c r="BD102" s="53"/>
      <c r="BE102" s="53"/>
      <c r="BF102" s="53"/>
      <c r="BG102" s="53"/>
      <c r="BH102" s="53">
        <f>AS102-AD102</f>
        <v>0</v>
      </c>
      <c r="BI102" s="53"/>
      <c r="BJ102" s="53"/>
      <c r="BK102" s="53"/>
      <c r="BL102" s="53"/>
      <c r="BM102" s="53">
        <v>18.299999999999997</v>
      </c>
      <c r="BN102" s="53"/>
      <c r="BO102" s="53"/>
      <c r="BP102" s="53"/>
      <c r="BQ102" s="53"/>
      <c r="BR102" s="31"/>
      <c r="BS102" s="31"/>
      <c r="BT102" s="31"/>
      <c r="BU102" s="31"/>
      <c r="BV102" s="31"/>
      <c r="BW102" s="31"/>
      <c r="BX102" s="31"/>
      <c r="BY102" s="31"/>
      <c r="BZ102" s="36"/>
    </row>
    <row r="103" spans="1:107" s="30" customFormat="1" ht="25.5" customHeight="1" x14ac:dyDescent="0.2">
      <c r="A103" s="43"/>
      <c r="B103" s="43"/>
      <c r="C103" s="178" t="s">
        <v>164</v>
      </c>
      <c r="D103" s="192"/>
      <c r="E103" s="192"/>
      <c r="F103" s="192"/>
      <c r="G103" s="192"/>
      <c r="H103" s="192"/>
      <c r="I103" s="192"/>
      <c r="J103" s="192"/>
      <c r="K103" s="192"/>
      <c r="L103" s="192"/>
      <c r="M103" s="192"/>
      <c r="N103" s="192"/>
      <c r="O103" s="192"/>
      <c r="P103" s="192"/>
      <c r="Q103" s="192"/>
      <c r="R103" s="192"/>
      <c r="S103" s="192"/>
      <c r="T103" s="192"/>
      <c r="U103" s="192"/>
      <c r="V103" s="192"/>
      <c r="W103" s="192"/>
      <c r="X103" s="192"/>
      <c r="Y103" s="192"/>
      <c r="Z103" s="192"/>
      <c r="AA103" s="192"/>
      <c r="AB103" s="192"/>
      <c r="AC103" s="192"/>
      <c r="AD103" s="192"/>
      <c r="AE103" s="192"/>
      <c r="AF103" s="192"/>
      <c r="AG103" s="192"/>
      <c r="AH103" s="192"/>
      <c r="AI103" s="192"/>
      <c r="AJ103" s="192"/>
      <c r="AK103" s="192"/>
      <c r="AL103" s="192"/>
      <c r="AM103" s="192"/>
      <c r="AN103" s="192"/>
      <c r="AO103" s="192"/>
      <c r="AP103" s="192"/>
      <c r="AQ103" s="192"/>
      <c r="AR103" s="192"/>
      <c r="AS103" s="192"/>
      <c r="AT103" s="192"/>
      <c r="AU103" s="192"/>
      <c r="AV103" s="192"/>
      <c r="AW103" s="192"/>
      <c r="AX103" s="192"/>
      <c r="AY103" s="192"/>
      <c r="AZ103" s="192"/>
      <c r="BA103" s="192"/>
      <c r="BB103" s="192"/>
      <c r="BC103" s="192"/>
      <c r="BD103" s="192"/>
      <c r="BE103" s="192"/>
      <c r="BF103" s="192"/>
      <c r="BG103" s="192"/>
      <c r="BH103" s="192"/>
      <c r="BI103" s="192"/>
      <c r="BJ103" s="192"/>
      <c r="BK103" s="192"/>
      <c r="BL103" s="192"/>
      <c r="BM103" s="192"/>
      <c r="BN103" s="192"/>
      <c r="BO103" s="192"/>
      <c r="BP103" s="192"/>
      <c r="BQ103" s="193"/>
      <c r="BR103" s="31"/>
      <c r="BS103" s="31"/>
      <c r="BT103" s="31"/>
      <c r="BU103" s="31"/>
      <c r="BV103" s="31"/>
      <c r="BW103" s="31"/>
      <c r="BX103" s="31"/>
      <c r="BY103" s="31"/>
      <c r="BZ103" s="36"/>
      <c r="CB103" s="30" t="s">
        <v>163</v>
      </c>
    </row>
    <row r="104" spans="1:107" ht="12" customHeight="1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</row>
    <row r="105" spans="1:107" ht="15.75" customHeight="1" x14ac:dyDescent="0.2">
      <c r="A105" s="52" t="s">
        <v>105</v>
      </c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  <c r="BH105" s="52"/>
      <c r="BI105" s="52"/>
      <c r="BJ105" s="52"/>
      <c r="BK105" s="52"/>
      <c r="BL105" s="52"/>
      <c r="BM105" s="52"/>
      <c r="BN105" s="52"/>
      <c r="BO105" s="52"/>
      <c r="BP105" s="52"/>
      <c r="BQ105" s="52"/>
    </row>
    <row r="106" spans="1:107" ht="25.5" customHeight="1" x14ac:dyDescent="0.2">
      <c r="A106" s="208" t="s">
        <v>237</v>
      </c>
      <c r="B106" s="179"/>
      <c r="C106" s="179"/>
      <c r="D106" s="179"/>
      <c r="E106" s="179"/>
      <c r="F106" s="179"/>
      <c r="G106" s="179"/>
      <c r="H106" s="179"/>
      <c r="I106" s="179"/>
      <c r="J106" s="179"/>
      <c r="K106" s="179"/>
      <c r="L106" s="179"/>
      <c r="M106" s="179"/>
      <c r="N106" s="179"/>
      <c r="O106" s="179"/>
      <c r="P106" s="179"/>
      <c r="Q106" s="179"/>
      <c r="R106" s="179"/>
      <c r="S106" s="179"/>
      <c r="T106" s="179"/>
      <c r="U106" s="179"/>
      <c r="V106" s="179"/>
      <c r="W106" s="179"/>
      <c r="X106" s="179"/>
      <c r="Y106" s="179"/>
      <c r="Z106" s="179"/>
      <c r="AA106" s="179"/>
      <c r="AB106" s="179"/>
      <c r="AC106" s="179"/>
      <c r="AD106" s="179"/>
      <c r="AE106" s="179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79"/>
      <c r="AZ106" s="179"/>
      <c r="BA106" s="179"/>
      <c r="BB106" s="179"/>
      <c r="BC106" s="179"/>
      <c r="BD106" s="179"/>
      <c r="BE106" s="179"/>
      <c r="BF106" s="179"/>
      <c r="BG106" s="179"/>
      <c r="BH106" s="179"/>
      <c r="BI106" s="179"/>
      <c r="BJ106" s="179"/>
      <c r="BK106" s="179"/>
      <c r="BL106" s="179"/>
      <c r="BM106" s="179"/>
      <c r="BN106" s="180"/>
      <c r="BO106" s="6"/>
      <c r="BP106" s="6"/>
      <c r="BQ106" s="6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</row>
    <row r="107" spans="1:107" ht="12" customHeight="1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</row>
    <row r="108" spans="1:107" ht="15.75" customHeight="1" x14ac:dyDescent="0.2">
      <c r="A108" s="52" t="s">
        <v>57</v>
      </c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2"/>
      <c r="BJ108" s="52"/>
      <c r="BK108" s="52"/>
      <c r="BL108" s="52"/>
      <c r="BM108" s="52"/>
      <c r="BN108" s="52"/>
      <c r="BO108" s="52"/>
      <c r="BP108" s="52"/>
      <c r="BQ108" s="52"/>
    </row>
    <row r="109" spans="1:107" ht="15" customHeight="1" x14ac:dyDescent="0.2">
      <c r="A109" s="51" t="s">
        <v>218</v>
      </c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</row>
    <row r="110" spans="1:107" ht="48" customHeight="1" x14ac:dyDescent="0.2">
      <c r="A110" s="39" t="s">
        <v>3</v>
      </c>
      <c r="B110" s="39"/>
      <c r="C110" s="39" t="s">
        <v>4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 t="s">
        <v>58</v>
      </c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 t="s">
        <v>59</v>
      </c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 t="s">
        <v>60</v>
      </c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</row>
    <row r="111" spans="1:107" ht="29.1" customHeight="1" x14ac:dyDescent="0.2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 t="s">
        <v>2</v>
      </c>
      <c r="AB111" s="39"/>
      <c r="AC111" s="39"/>
      <c r="AD111" s="39"/>
      <c r="AE111" s="39"/>
      <c r="AF111" s="39" t="s">
        <v>1</v>
      </c>
      <c r="AG111" s="39"/>
      <c r="AH111" s="39"/>
      <c r="AI111" s="39"/>
      <c r="AJ111" s="39"/>
      <c r="AK111" s="39" t="s">
        <v>17</v>
      </c>
      <c r="AL111" s="39"/>
      <c r="AM111" s="39"/>
      <c r="AN111" s="39"/>
      <c r="AO111" s="39"/>
      <c r="AP111" s="39" t="s">
        <v>2</v>
      </c>
      <c r="AQ111" s="39"/>
      <c r="AR111" s="39"/>
      <c r="AS111" s="39"/>
      <c r="AT111" s="39"/>
      <c r="AU111" s="39" t="s">
        <v>1</v>
      </c>
      <c r="AV111" s="39"/>
      <c r="AW111" s="39"/>
      <c r="AX111" s="39"/>
      <c r="AY111" s="39"/>
      <c r="AZ111" s="39" t="s">
        <v>17</v>
      </c>
      <c r="BA111" s="39"/>
      <c r="BB111" s="39"/>
      <c r="BC111" s="39"/>
      <c r="BD111" s="39" t="s">
        <v>2</v>
      </c>
      <c r="BE111" s="39"/>
      <c r="BF111" s="39"/>
      <c r="BG111" s="39"/>
      <c r="BH111" s="39"/>
      <c r="BI111" s="39" t="s">
        <v>1</v>
      </c>
      <c r="BJ111" s="39"/>
      <c r="BK111" s="39"/>
      <c r="BL111" s="39"/>
      <c r="BM111" s="39"/>
      <c r="BN111" s="39" t="s">
        <v>18</v>
      </c>
      <c r="BO111" s="39"/>
      <c r="BP111" s="39"/>
      <c r="BQ111" s="39"/>
    </row>
    <row r="112" spans="1:107" ht="15.95" customHeight="1" x14ac:dyDescent="0.2">
      <c r="A112" s="66">
        <v>1</v>
      </c>
      <c r="B112" s="66"/>
      <c r="C112" s="66">
        <v>2</v>
      </c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3">
        <v>3</v>
      </c>
      <c r="AB112" s="64"/>
      <c r="AC112" s="64"/>
      <c r="AD112" s="64"/>
      <c r="AE112" s="65"/>
      <c r="AF112" s="63">
        <v>4</v>
      </c>
      <c r="AG112" s="64"/>
      <c r="AH112" s="64"/>
      <c r="AI112" s="64"/>
      <c r="AJ112" s="65"/>
      <c r="AK112" s="63">
        <v>5</v>
      </c>
      <c r="AL112" s="64"/>
      <c r="AM112" s="64"/>
      <c r="AN112" s="64"/>
      <c r="AO112" s="65"/>
      <c r="AP112" s="63">
        <v>6</v>
      </c>
      <c r="AQ112" s="64"/>
      <c r="AR112" s="64"/>
      <c r="AS112" s="64"/>
      <c r="AT112" s="65"/>
      <c r="AU112" s="63">
        <v>7</v>
      </c>
      <c r="AV112" s="64"/>
      <c r="AW112" s="64"/>
      <c r="AX112" s="64"/>
      <c r="AY112" s="65"/>
      <c r="AZ112" s="63">
        <v>8</v>
      </c>
      <c r="BA112" s="64"/>
      <c r="BB112" s="64"/>
      <c r="BC112" s="65"/>
      <c r="BD112" s="63">
        <v>9</v>
      </c>
      <c r="BE112" s="64"/>
      <c r="BF112" s="64"/>
      <c r="BG112" s="64"/>
      <c r="BH112" s="65"/>
      <c r="BI112" s="66">
        <v>10</v>
      </c>
      <c r="BJ112" s="66"/>
      <c r="BK112" s="66"/>
      <c r="BL112" s="66"/>
      <c r="BM112" s="66"/>
      <c r="BN112" s="66">
        <v>11</v>
      </c>
      <c r="BO112" s="66"/>
      <c r="BP112" s="66"/>
      <c r="BQ112" s="66"/>
    </row>
    <row r="113" spans="1:80" ht="15.75" hidden="1" customHeight="1" x14ac:dyDescent="0.2">
      <c r="A113" s="76" t="s">
        <v>11</v>
      </c>
      <c r="B113" s="76"/>
      <c r="C113" s="77" t="s">
        <v>12</v>
      </c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8"/>
      <c r="AA113" s="46" t="s">
        <v>33</v>
      </c>
      <c r="AB113" s="46"/>
      <c r="AC113" s="46"/>
      <c r="AD113" s="46"/>
      <c r="AE113" s="46"/>
      <c r="AF113" s="46" t="s">
        <v>91</v>
      </c>
      <c r="AG113" s="46"/>
      <c r="AH113" s="46"/>
      <c r="AI113" s="46"/>
      <c r="AJ113" s="46"/>
      <c r="AK113" s="45" t="s">
        <v>13</v>
      </c>
      <c r="AL113" s="45"/>
      <c r="AM113" s="45"/>
      <c r="AN113" s="45"/>
      <c r="AO113" s="45"/>
      <c r="AP113" s="46" t="s">
        <v>34</v>
      </c>
      <c r="AQ113" s="46"/>
      <c r="AR113" s="46"/>
      <c r="AS113" s="46"/>
      <c r="AT113" s="46"/>
      <c r="AU113" s="46" t="s">
        <v>19</v>
      </c>
      <c r="AV113" s="46"/>
      <c r="AW113" s="46"/>
      <c r="AX113" s="46"/>
      <c r="AY113" s="46"/>
      <c r="AZ113" s="45" t="s">
        <v>13</v>
      </c>
      <c r="BA113" s="45"/>
      <c r="BB113" s="45"/>
      <c r="BC113" s="45"/>
      <c r="BD113" s="79" t="s">
        <v>104</v>
      </c>
      <c r="BE113" s="79"/>
      <c r="BF113" s="79"/>
      <c r="BG113" s="79"/>
      <c r="BH113" s="79"/>
      <c r="BI113" s="79" t="s">
        <v>104</v>
      </c>
      <c r="BJ113" s="79"/>
      <c r="BK113" s="79"/>
      <c r="BL113" s="79"/>
      <c r="BM113" s="79"/>
      <c r="BN113" s="47" t="s">
        <v>104</v>
      </c>
      <c r="BO113" s="47"/>
      <c r="BP113" s="47"/>
      <c r="BQ113" s="47"/>
      <c r="CA113" s="1" t="s">
        <v>95</v>
      </c>
    </row>
    <row r="114" spans="1:80" s="171" customFormat="1" ht="12.75" customHeight="1" x14ac:dyDescent="0.2">
      <c r="A114" s="133">
        <v>1</v>
      </c>
      <c r="B114" s="133"/>
      <c r="C114" s="168" t="s">
        <v>107</v>
      </c>
      <c r="D114" s="169"/>
      <c r="E114" s="169"/>
      <c r="F114" s="169"/>
      <c r="G114" s="169"/>
      <c r="H114" s="169"/>
      <c r="I114" s="169"/>
      <c r="J114" s="169"/>
      <c r="K114" s="169"/>
      <c r="L114" s="169"/>
      <c r="M114" s="169"/>
      <c r="N114" s="169"/>
      <c r="O114" s="169"/>
      <c r="P114" s="169"/>
      <c r="Q114" s="169"/>
      <c r="R114" s="169"/>
      <c r="S114" s="169"/>
      <c r="T114" s="169"/>
      <c r="U114" s="169"/>
      <c r="V114" s="169"/>
      <c r="W114" s="169"/>
      <c r="X114" s="169"/>
      <c r="Y114" s="169"/>
      <c r="Z114" s="170"/>
      <c r="AA114" s="44">
        <v>2986855.08</v>
      </c>
      <c r="AB114" s="44"/>
      <c r="AC114" s="44"/>
      <c r="AD114" s="44"/>
      <c r="AE114" s="44"/>
      <c r="AF114" s="44">
        <v>443380.34</v>
      </c>
      <c r="AG114" s="44"/>
      <c r="AH114" s="44"/>
      <c r="AI114" s="44"/>
      <c r="AJ114" s="44"/>
      <c r="AK114" s="44">
        <f>AA114+AF114</f>
        <v>3430235.42</v>
      </c>
      <c r="AL114" s="44"/>
      <c r="AM114" s="44"/>
      <c r="AN114" s="44"/>
      <c r="AO114" s="44"/>
      <c r="AP114" s="44">
        <v>3423356</v>
      </c>
      <c r="AQ114" s="44"/>
      <c r="AR114" s="44"/>
      <c r="AS114" s="44"/>
      <c r="AT114" s="44"/>
      <c r="AU114" s="44">
        <v>900412</v>
      </c>
      <c r="AV114" s="44"/>
      <c r="AW114" s="44"/>
      <c r="AX114" s="44"/>
      <c r="AY114" s="44"/>
      <c r="AZ114" s="44">
        <f>AP114+AU114</f>
        <v>4323768</v>
      </c>
      <c r="BA114" s="44"/>
      <c r="BB114" s="44"/>
      <c r="BC114" s="44"/>
      <c r="BD114" s="44">
        <f>IF(AA114=0,0,AP114/AA114*100-100)</f>
        <v>14.614064235081671</v>
      </c>
      <c r="BE114" s="44"/>
      <c r="BF114" s="44"/>
      <c r="BG114" s="44"/>
      <c r="BH114" s="44"/>
      <c r="BI114" s="44">
        <f>IF(AF114=0,0,AU114/AF114*100-100)</f>
        <v>103.07891865480548</v>
      </c>
      <c r="BJ114" s="44"/>
      <c r="BK114" s="44"/>
      <c r="BL114" s="44"/>
      <c r="BM114" s="44"/>
      <c r="BN114" s="44">
        <f>IF(AK114=0,0,AZ114/AK114*100-100)</f>
        <v>26.048724667416565</v>
      </c>
      <c r="BO114" s="44"/>
      <c r="BP114" s="44"/>
      <c r="BQ114" s="44"/>
      <c r="CA114" s="171" t="s">
        <v>96</v>
      </c>
    </row>
    <row r="115" spans="1:80" ht="51" customHeight="1" x14ac:dyDescent="0.2">
      <c r="A115" s="172" t="s">
        <v>42</v>
      </c>
      <c r="B115" s="43"/>
      <c r="C115" s="167" t="s">
        <v>108</v>
      </c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  <c r="Z115" s="174"/>
      <c r="AA115" s="38">
        <v>2986855.08</v>
      </c>
      <c r="AB115" s="38"/>
      <c r="AC115" s="38"/>
      <c r="AD115" s="38"/>
      <c r="AE115" s="38"/>
      <c r="AF115" s="38">
        <v>443380.34</v>
      </c>
      <c r="AG115" s="38"/>
      <c r="AH115" s="38"/>
      <c r="AI115" s="38"/>
      <c r="AJ115" s="38"/>
      <c r="AK115" s="38">
        <f>AA115+AF115</f>
        <v>3430235.42</v>
      </c>
      <c r="AL115" s="38"/>
      <c r="AM115" s="38"/>
      <c r="AN115" s="38"/>
      <c r="AO115" s="38"/>
      <c r="AP115" s="38">
        <v>3423356</v>
      </c>
      <c r="AQ115" s="38"/>
      <c r="AR115" s="38"/>
      <c r="AS115" s="38"/>
      <c r="AT115" s="38"/>
      <c r="AU115" s="38">
        <v>900412</v>
      </c>
      <c r="AV115" s="38"/>
      <c r="AW115" s="38"/>
      <c r="AX115" s="38"/>
      <c r="AY115" s="38"/>
      <c r="AZ115" s="38">
        <f>AP115+AU115</f>
        <v>4323768</v>
      </c>
      <c r="BA115" s="38"/>
      <c r="BB115" s="38"/>
      <c r="BC115" s="38"/>
      <c r="BD115" s="38">
        <f>IF(AA115=0,0,AP115/AA115*100-100)</f>
        <v>14.614064235081671</v>
      </c>
      <c r="BE115" s="38"/>
      <c r="BF115" s="38"/>
      <c r="BG115" s="38"/>
      <c r="BH115" s="38"/>
      <c r="BI115" s="38">
        <f>IF(AF115=0,0,AU115/AF115*100-100)</f>
        <v>103.07891865480548</v>
      </c>
      <c r="BJ115" s="38"/>
      <c r="BK115" s="38"/>
      <c r="BL115" s="38"/>
      <c r="BM115" s="38"/>
      <c r="BN115" s="38">
        <f>IF(AK115=0,0,AZ115/AK115*100-100)</f>
        <v>26.048724667416565</v>
      </c>
      <c r="BO115" s="38"/>
      <c r="BP115" s="38"/>
      <c r="BQ115" s="38"/>
    </row>
    <row r="116" spans="1:80" ht="51" customHeight="1" x14ac:dyDescent="0.2">
      <c r="A116" s="172"/>
      <c r="B116" s="43"/>
      <c r="C116" s="175" t="s">
        <v>166</v>
      </c>
      <c r="D116" s="176"/>
      <c r="E116" s="176"/>
      <c r="F116" s="176"/>
      <c r="G116" s="176"/>
      <c r="H116" s="176"/>
      <c r="I116" s="176"/>
      <c r="J116" s="176"/>
      <c r="K116" s="176"/>
      <c r="L116" s="176"/>
      <c r="M116" s="176"/>
      <c r="N116" s="176"/>
      <c r="O116" s="176"/>
      <c r="P116" s="176"/>
      <c r="Q116" s="176"/>
      <c r="R116" s="176"/>
      <c r="S116" s="176"/>
      <c r="T116" s="176"/>
      <c r="U116" s="176"/>
      <c r="V116" s="176"/>
      <c r="W116" s="176"/>
      <c r="X116" s="176"/>
      <c r="Y116" s="176"/>
      <c r="Z116" s="176"/>
      <c r="AA116" s="176"/>
      <c r="AB116" s="176"/>
      <c r="AC116" s="176"/>
      <c r="AD116" s="176"/>
      <c r="AE116" s="176"/>
      <c r="AF116" s="176"/>
      <c r="AG116" s="176"/>
      <c r="AH116" s="176"/>
      <c r="AI116" s="176"/>
      <c r="AJ116" s="176"/>
      <c r="AK116" s="176"/>
      <c r="AL116" s="176"/>
      <c r="AM116" s="176"/>
      <c r="AN116" s="176"/>
      <c r="AO116" s="176"/>
      <c r="AP116" s="176"/>
      <c r="AQ116" s="176"/>
      <c r="AR116" s="176"/>
      <c r="AS116" s="176"/>
      <c r="AT116" s="176"/>
      <c r="AU116" s="176"/>
      <c r="AV116" s="176"/>
      <c r="AW116" s="176"/>
      <c r="AX116" s="176"/>
      <c r="AY116" s="176"/>
      <c r="AZ116" s="176"/>
      <c r="BA116" s="176"/>
      <c r="BB116" s="176"/>
      <c r="BC116" s="176"/>
      <c r="BD116" s="176"/>
      <c r="BE116" s="176"/>
      <c r="BF116" s="176"/>
      <c r="BG116" s="176"/>
      <c r="BH116" s="176"/>
      <c r="BI116" s="176"/>
      <c r="BJ116" s="176"/>
      <c r="BK116" s="176"/>
      <c r="BL116" s="176"/>
      <c r="BM116" s="176"/>
      <c r="BN116" s="176"/>
      <c r="BO116" s="176"/>
      <c r="BP116" s="176"/>
      <c r="BQ116" s="177"/>
      <c r="CB116" s="1" t="s">
        <v>165</v>
      </c>
    </row>
    <row r="117" spans="1:80" ht="15.75" hidden="1" customHeight="1" x14ac:dyDescent="0.2">
      <c r="A117" s="76" t="s">
        <v>11</v>
      </c>
      <c r="B117" s="76"/>
      <c r="C117" s="77" t="s">
        <v>12</v>
      </c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8"/>
      <c r="AA117" s="46" t="s">
        <v>33</v>
      </c>
      <c r="AB117" s="46"/>
      <c r="AC117" s="46"/>
      <c r="AD117" s="46"/>
      <c r="AE117" s="46"/>
      <c r="AF117" s="46" t="s">
        <v>91</v>
      </c>
      <c r="AG117" s="46"/>
      <c r="AH117" s="46"/>
      <c r="AI117" s="46"/>
      <c r="AJ117" s="46"/>
      <c r="AK117" s="45" t="s">
        <v>13</v>
      </c>
      <c r="AL117" s="45"/>
      <c r="AM117" s="45"/>
      <c r="AN117" s="45"/>
      <c r="AO117" s="45"/>
      <c r="AP117" s="46" t="s">
        <v>34</v>
      </c>
      <c r="AQ117" s="46"/>
      <c r="AR117" s="46"/>
      <c r="AS117" s="46"/>
      <c r="AT117" s="46"/>
      <c r="AU117" s="46" t="s">
        <v>19</v>
      </c>
      <c r="AV117" s="46"/>
      <c r="AW117" s="46"/>
      <c r="AX117" s="46"/>
      <c r="AY117" s="46"/>
      <c r="AZ117" s="45" t="s">
        <v>13</v>
      </c>
      <c r="BA117" s="45"/>
      <c r="BB117" s="45"/>
      <c r="BC117" s="45"/>
      <c r="BD117" s="79" t="s">
        <v>104</v>
      </c>
      <c r="BE117" s="79"/>
      <c r="BF117" s="79"/>
      <c r="BG117" s="79"/>
      <c r="BH117" s="79"/>
      <c r="BI117" s="79" t="s">
        <v>104</v>
      </c>
      <c r="BJ117" s="79"/>
      <c r="BK117" s="79"/>
      <c r="BL117" s="79"/>
      <c r="BM117" s="79"/>
      <c r="BN117" s="47" t="s">
        <v>104</v>
      </c>
      <c r="BO117" s="47"/>
      <c r="BP117" s="47"/>
      <c r="BQ117" s="47"/>
      <c r="CA117" s="1" t="s">
        <v>97</v>
      </c>
    </row>
    <row r="118" spans="1:80" s="171" customFormat="1" ht="25.5" customHeight="1" x14ac:dyDescent="0.2">
      <c r="A118" s="133"/>
      <c r="B118" s="133"/>
      <c r="C118" s="187" t="s">
        <v>108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0"/>
      <c r="AA118" s="190"/>
      <c r="AB118" s="190"/>
      <c r="AC118" s="190"/>
      <c r="AD118" s="190"/>
      <c r="AE118" s="190"/>
      <c r="AF118" s="190"/>
      <c r="AG118" s="190"/>
      <c r="AH118" s="190"/>
      <c r="AI118" s="190"/>
      <c r="AJ118" s="190"/>
      <c r="AK118" s="190"/>
      <c r="AL118" s="190"/>
      <c r="AM118" s="190"/>
      <c r="AN118" s="190"/>
      <c r="AO118" s="190"/>
      <c r="AP118" s="190"/>
      <c r="AQ118" s="190"/>
      <c r="AR118" s="190"/>
      <c r="AS118" s="190"/>
      <c r="AT118" s="190"/>
      <c r="AU118" s="190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0"/>
      <c r="BF118" s="190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0"/>
      <c r="BQ118" s="191"/>
      <c r="CA118" s="171" t="s">
        <v>98</v>
      </c>
      <c r="CB118" s="171" t="s">
        <v>167</v>
      </c>
    </row>
    <row r="119" spans="1:80" s="171" customFormat="1" ht="15" customHeight="1" x14ac:dyDescent="0.2">
      <c r="A119" s="133"/>
      <c r="B119" s="133"/>
      <c r="C119" s="181" t="s">
        <v>112</v>
      </c>
      <c r="D119" s="182"/>
      <c r="E119" s="182"/>
      <c r="F119" s="182"/>
      <c r="G119" s="182"/>
      <c r="H119" s="182"/>
      <c r="I119" s="182"/>
      <c r="J119" s="182"/>
      <c r="K119" s="182"/>
      <c r="L119" s="182"/>
      <c r="M119" s="182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3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</row>
    <row r="120" spans="1:80" ht="15" customHeight="1" x14ac:dyDescent="0.2">
      <c r="A120" s="43"/>
      <c r="B120" s="43"/>
      <c r="C120" s="178" t="s">
        <v>113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38">
        <v>32.25</v>
      </c>
      <c r="AB120" s="38"/>
      <c r="AC120" s="38"/>
      <c r="AD120" s="38"/>
      <c r="AE120" s="38"/>
      <c r="AF120" s="38">
        <v>0</v>
      </c>
      <c r="AG120" s="38"/>
      <c r="AH120" s="38"/>
      <c r="AI120" s="38"/>
      <c r="AJ120" s="38"/>
      <c r="AK120" s="38">
        <v>32.25</v>
      </c>
      <c r="AL120" s="38"/>
      <c r="AM120" s="38"/>
      <c r="AN120" s="38"/>
      <c r="AO120" s="38"/>
      <c r="AP120" s="38">
        <v>26.25</v>
      </c>
      <c r="AQ120" s="38"/>
      <c r="AR120" s="38"/>
      <c r="AS120" s="38"/>
      <c r="AT120" s="38"/>
      <c r="AU120" s="38">
        <v>0</v>
      </c>
      <c r="AV120" s="38"/>
      <c r="AW120" s="38"/>
      <c r="AX120" s="38"/>
      <c r="AY120" s="38"/>
      <c r="AZ120" s="38">
        <f>AP120+AU120</f>
        <v>26.25</v>
      </c>
      <c r="BA120" s="38"/>
      <c r="BB120" s="38"/>
      <c r="BC120" s="38"/>
      <c r="BD120" s="38">
        <f>IF(AA120=0,0,AP120/AA120*100-100)</f>
        <v>-18.604651162790702</v>
      </c>
      <c r="BE120" s="38"/>
      <c r="BF120" s="38"/>
      <c r="BG120" s="38"/>
      <c r="BH120" s="38"/>
      <c r="BI120" s="38">
        <f>IF(AF120=0,0,AU120/AF120*100-100)</f>
        <v>0</v>
      </c>
      <c r="BJ120" s="38"/>
      <c r="BK120" s="38"/>
      <c r="BL120" s="38"/>
      <c r="BM120" s="38"/>
      <c r="BN120" s="38">
        <f>IF(AK120=0,0,AZ120/AK120*100-100)</f>
        <v>-18.604651162790702</v>
      </c>
      <c r="BO120" s="38"/>
      <c r="BP120" s="38"/>
      <c r="BQ120" s="38"/>
    </row>
    <row r="121" spans="1:80" ht="25.5" customHeight="1" x14ac:dyDescent="0.2">
      <c r="A121" s="43"/>
      <c r="B121" s="43"/>
      <c r="C121" s="178" t="s">
        <v>169</v>
      </c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  <c r="Y121" s="192"/>
      <c r="Z121" s="192"/>
      <c r="AA121" s="192"/>
      <c r="AB121" s="192"/>
      <c r="AC121" s="192"/>
      <c r="AD121" s="192"/>
      <c r="AE121" s="192"/>
      <c r="AF121" s="192"/>
      <c r="AG121" s="192"/>
      <c r="AH121" s="192"/>
      <c r="AI121" s="192"/>
      <c r="AJ121" s="192"/>
      <c r="AK121" s="192"/>
      <c r="AL121" s="192"/>
      <c r="AM121" s="192"/>
      <c r="AN121" s="192"/>
      <c r="AO121" s="192"/>
      <c r="AP121" s="192"/>
      <c r="AQ121" s="192"/>
      <c r="AR121" s="192"/>
      <c r="AS121" s="192"/>
      <c r="AT121" s="192"/>
      <c r="AU121" s="192"/>
      <c r="AV121" s="192"/>
      <c r="AW121" s="192"/>
      <c r="AX121" s="192"/>
      <c r="AY121" s="192"/>
      <c r="AZ121" s="192"/>
      <c r="BA121" s="192"/>
      <c r="BB121" s="192"/>
      <c r="BC121" s="192"/>
      <c r="BD121" s="192"/>
      <c r="BE121" s="192"/>
      <c r="BF121" s="192"/>
      <c r="BG121" s="192"/>
      <c r="BH121" s="192"/>
      <c r="BI121" s="192"/>
      <c r="BJ121" s="192"/>
      <c r="BK121" s="192"/>
      <c r="BL121" s="192"/>
      <c r="BM121" s="192"/>
      <c r="BN121" s="192"/>
      <c r="BO121" s="192"/>
      <c r="BP121" s="192"/>
      <c r="BQ121" s="193"/>
      <c r="CB121" s="1" t="s">
        <v>168</v>
      </c>
    </row>
    <row r="122" spans="1:80" ht="15" customHeight="1" x14ac:dyDescent="0.2">
      <c r="A122" s="43"/>
      <c r="B122" s="43"/>
      <c r="C122" s="178" t="s">
        <v>170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38">
        <v>2986855</v>
      </c>
      <c r="AB122" s="38"/>
      <c r="AC122" s="38"/>
      <c r="AD122" s="38"/>
      <c r="AE122" s="38"/>
      <c r="AF122" s="38">
        <v>0</v>
      </c>
      <c r="AG122" s="38"/>
      <c r="AH122" s="38"/>
      <c r="AI122" s="38"/>
      <c r="AJ122" s="38"/>
      <c r="AK122" s="38">
        <v>2986855</v>
      </c>
      <c r="AL122" s="38"/>
      <c r="AM122" s="38"/>
      <c r="AN122" s="38"/>
      <c r="AO122" s="38"/>
      <c r="AP122" s="38">
        <v>3423356</v>
      </c>
      <c r="AQ122" s="38"/>
      <c r="AR122" s="38"/>
      <c r="AS122" s="38"/>
      <c r="AT122" s="38"/>
      <c r="AU122" s="38">
        <v>0</v>
      </c>
      <c r="AV122" s="38"/>
      <c r="AW122" s="38"/>
      <c r="AX122" s="38"/>
      <c r="AY122" s="38"/>
      <c r="AZ122" s="38">
        <f>AP122+AU122</f>
        <v>3423356</v>
      </c>
      <c r="BA122" s="38"/>
      <c r="BB122" s="38"/>
      <c r="BC122" s="38"/>
      <c r="BD122" s="38">
        <f>IF(AA122=0,0,AP122/AA122*100-100)</f>
        <v>14.614067304907664</v>
      </c>
      <c r="BE122" s="38"/>
      <c r="BF122" s="38"/>
      <c r="BG122" s="38"/>
      <c r="BH122" s="38"/>
      <c r="BI122" s="38">
        <f>IF(AF122=0,0,AU122/AF122*100-100)</f>
        <v>0</v>
      </c>
      <c r="BJ122" s="38"/>
      <c r="BK122" s="38"/>
      <c r="BL122" s="38"/>
      <c r="BM122" s="38"/>
      <c r="BN122" s="38">
        <f>IF(AK122=0,0,AZ122/AK122*100-100)</f>
        <v>14.614067304907664</v>
      </c>
      <c r="BO122" s="38"/>
      <c r="BP122" s="38"/>
      <c r="BQ122" s="38"/>
    </row>
    <row r="123" spans="1:80" ht="38.25" customHeight="1" x14ac:dyDescent="0.2">
      <c r="A123" s="43"/>
      <c r="B123" s="43"/>
      <c r="C123" s="178" t="s">
        <v>172</v>
      </c>
      <c r="D123" s="192"/>
      <c r="E123" s="192"/>
      <c r="F123" s="192"/>
      <c r="G123" s="192"/>
      <c r="H123" s="192"/>
      <c r="I123" s="192"/>
      <c r="J123" s="192"/>
      <c r="K123" s="192"/>
      <c r="L123" s="192"/>
      <c r="M123" s="192"/>
      <c r="N123" s="192"/>
      <c r="O123" s="192"/>
      <c r="P123" s="192"/>
      <c r="Q123" s="192"/>
      <c r="R123" s="192"/>
      <c r="S123" s="192"/>
      <c r="T123" s="192"/>
      <c r="U123" s="192"/>
      <c r="V123" s="192"/>
      <c r="W123" s="192"/>
      <c r="X123" s="192"/>
      <c r="Y123" s="192"/>
      <c r="Z123" s="192"/>
      <c r="AA123" s="192"/>
      <c r="AB123" s="192"/>
      <c r="AC123" s="192"/>
      <c r="AD123" s="192"/>
      <c r="AE123" s="192"/>
      <c r="AF123" s="192"/>
      <c r="AG123" s="192"/>
      <c r="AH123" s="192"/>
      <c r="AI123" s="192"/>
      <c r="AJ123" s="192"/>
      <c r="AK123" s="192"/>
      <c r="AL123" s="192"/>
      <c r="AM123" s="192"/>
      <c r="AN123" s="192"/>
      <c r="AO123" s="192"/>
      <c r="AP123" s="192"/>
      <c r="AQ123" s="192"/>
      <c r="AR123" s="192"/>
      <c r="AS123" s="192"/>
      <c r="AT123" s="192"/>
      <c r="AU123" s="192"/>
      <c r="AV123" s="192"/>
      <c r="AW123" s="192"/>
      <c r="AX123" s="192"/>
      <c r="AY123" s="192"/>
      <c r="AZ123" s="192"/>
      <c r="BA123" s="192"/>
      <c r="BB123" s="192"/>
      <c r="BC123" s="192"/>
      <c r="BD123" s="192"/>
      <c r="BE123" s="192"/>
      <c r="BF123" s="192"/>
      <c r="BG123" s="192"/>
      <c r="BH123" s="192"/>
      <c r="BI123" s="192"/>
      <c r="BJ123" s="192"/>
      <c r="BK123" s="192"/>
      <c r="BL123" s="192"/>
      <c r="BM123" s="192"/>
      <c r="BN123" s="192"/>
      <c r="BO123" s="192"/>
      <c r="BP123" s="192"/>
      <c r="BQ123" s="193"/>
      <c r="CB123" s="1" t="s">
        <v>171</v>
      </c>
    </row>
    <row r="124" spans="1:80" ht="15" customHeight="1" x14ac:dyDescent="0.2">
      <c r="A124" s="43"/>
      <c r="B124" s="43"/>
      <c r="C124" s="178" t="s">
        <v>173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38">
        <v>0</v>
      </c>
      <c r="AB124" s="38"/>
      <c r="AC124" s="38"/>
      <c r="AD124" s="38"/>
      <c r="AE124" s="38"/>
      <c r="AF124" s="38">
        <v>79893</v>
      </c>
      <c r="AG124" s="38"/>
      <c r="AH124" s="38"/>
      <c r="AI124" s="38"/>
      <c r="AJ124" s="38"/>
      <c r="AK124" s="38">
        <v>79893</v>
      </c>
      <c r="AL124" s="38"/>
      <c r="AM124" s="38"/>
      <c r="AN124" s="38"/>
      <c r="AO124" s="38"/>
      <c r="AP124" s="38">
        <v>0</v>
      </c>
      <c r="AQ124" s="38"/>
      <c r="AR124" s="38"/>
      <c r="AS124" s="38"/>
      <c r="AT124" s="38"/>
      <c r="AU124" s="38">
        <v>0</v>
      </c>
      <c r="AV124" s="38"/>
      <c r="AW124" s="38"/>
      <c r="AX124" s="38"/>
      <c r="AY124" s="38"/>
      <c r="AZ124" s="38">
        <f>AP124+AU124</f>
        <v>0</v>
      </c>
      <c r="BA124" s="38"/>
      <c r="BB124" s="38"/>
      <c r="BC124" s="38"/>
      <c r="BD124" s="38">
        <f>IF(AA124=0,0,AP124/AA124*100-100)</f>
        <v>0</v>
      </c>
      <c r="BE124" s="38"/>
      <c r="BF124" s="38"/>
      <c r="BG124" s="38"/>
      <c r="BH124" s="38"/>
      <c r="BI124" s="38">
        <f>IF(AF124=0,0,AU124/AF124*100-100)</f>
        <v>-100</v>
      </c>
      <c r="BJ124" s="38"/>
      <c r="BK124" s="38"/>
      <c r="BL124" s="38"/>
      <c r="BM124" s="38"/>
      <c r="BN124" s="38">
        <f>IF(AK124=0,0,AZ124/AK124*100-100)</f>
        <v>-100</v>
      </c>
      <c r="BO124" s="38"/>
      <c r="BP124" s="38"/>
      <c r="BQ124" s="38"/>
    </row>
    <row r="125" spans="1:80" ht="25.5" customHeight="1" x14ac:dyDescent="0.2">
      <c r="A125" s="43"/>
      <c r="B125" s="43"/>
      <c r="C125" s="178" t="s">
        <v>136</v>
      </c>
      <c r="D125" s="192"/>
      <c r="E125" s="192"/>
      <c r="F125" s="192"/>
      <c r="G125" s="192"/>
      <c r="H125" s="192"/>
      <c r="I125" s="192"/>
      <c r="J125" s="192"/>
      <c r="K125" s="192"/>
      <c r="L125" s="192"/>
      <c r="M125" s="192"/>
      <c r="N125" s="192"/>
      <c r="O125" s="192"/>
      <c r="P125" s="192"/>
      <c r="Q125" s="192"/>
      <c r="R125" s="192"/>
      <c r="S125" s="192"/>
      <c r="T125" s="192"/>
      <c r="U125" s="192"/>
      <c r="V125" s="192"/>
      <c r="W125" s="192"/>
      <c r="X125" s="192"/>
      <c r="Y125" s="192"/>
      <c r="Z125" s="192"/>
      <c r="AA125" s="192"/>
      <c r="AB125" s="192"/>
      <c r="AC125" s="192"/>
      <c r="AD125" s="192"/>
      <c r="AE125" s="192"/>
      <c r="AF125" s="192"/>
      <c r="AG125" s="192"/>
      <c r="AH125" s="192"/>
      <c r="AI125" s="192"/>
      <c r="AJ125" s="192"/>
      <c r="AK125" s="192"/>
      <c r="AL125" s="192"/>
      <c r="AM125" s="192"/>
      <c r="AN125" s="192"/>
      <c r="AO125" s="192"/>
      <c r="AP125" s="192"/>
      <c r="AQ125" s="192"/>
      <c r="AR125" s="192"/>
      <c r="AS125" s="192"/>
      <c r="AT125" s="192"/>
      <c r="AU125" s="192"/>
      <c r="AV125" s="192"/>
      <c r="AW125" s="192"/>
      <c r="AX125" s="192"/>
      <c r="AY125" s="192"/>
      <c r="AZ125" s="192"/>
      <c r="BA125" s="192"/>
      <c r="BB125" s="192"/>
      <c r="BC125" s="192"/>
      <c r="BD125" s="192"/>
      <c r="BE125" s="192"/>
      <c r="BF125" s="192"/>
      <c r="BG125" s="192"/>
      <c r="BH125" s="192"/>
      <c r="BI125" s="192"/>
      <c r="BJ125" s="192"/>
      <c r="BK125" s="192"/>
      <c r="BL125" s="192"/>
      <c r="BM125" s="192"/>
      <c r="BN125" s="192"/>
      <c r="BO125" s="192"/>
      <c r="BP125" s="192"/>
      <c r="BQ125" s="193"/>
      <c r="CB125" s="1" t="s">
        <v>174</v>
      </c>
    </row>
    <row r="126" spans="1:80" ht="15" customHeight="1" x14ac:dyDescent="0.2">
      <c r="A126" s="43"/>
      <c r="B126" s="43"/>
      <c r="C126" s="178" t="s">
        <v>116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38">
        <v>1</v>
      </c>
      <c r="AB126" s="38"/>
      <c r="AC126" s="38"/>
      <c r="AD126" s="38"/>
      <c r="AE126" s="38"/>
      <c r="AF126" s="38">
        <v>0</v>
      </c>
      <c r="AG126" s="38"/>
      <c r="AH126" s="38"/>
      <c r="AI126" s="38"/>
      <c r="AJ126" s="38"/>
      <c r="AK126" s="38">
        <v>1</v>
      </c>
      <c r="AL126" s="38"/>
      <c r="AM126" s="38"/>
      <c r="AN126" s="38"/>
      <c r="AO126" s="38"/>
      <c r="AP126" s="38">
        <v>1</v>
      </c>
      <c r="AQ126" s="38"/>
      <c r="AR126" s="38"/>
      <c r="AS126" s="38"/>
      <c r="AT126" s="38"/>
      <c r="AU126" s="38">
        <v>0</v>
      </c>
      <c r="AV126" s="38"/>
      <c r="AW126" s="38"/>
      <c r="AX126" s="38"/>
      <c r="AY126" s="38"/>
      <c r="AZ126" s="38">
        <f>AP126+AU126</f>
        <v>1</v>
      </c>
      <c r="BA126" s="38"/>
      <c r="BB126" s="38"/>
      <c r="BC126" s="38"/>
      <c r="BD126" s="38">
        <f>IF(AA126=0,0,AP126/AA126*100-100)</f>
        <v>0</v>
      </c>
      <c r="BE126" s="38"/>
      <c r="BF126" s="38"/>
      <c r="BG126" s="38"/>
      <c r="BH126" s="38"/>
      <c r="BI126" s="38">
        <f>IF(AF126=0,0,AU126/AF126*100-100)</f>
        <v>0</v>
      </c>
      <c r="BJ126" s="38"/>
      <c r="BK126" s="38"/>
      <c r="BL126" s="38"/>
      <c r="BM126" s="38"/>
      <c r="BN126" s="38">
        <f>IF(AK126=0,0,AZ126/AK126*100-100)</f>
        <v>0</v>
      </c>
      <c r="BO126" s="38"/>
      <c r="BP126" s="38"/>
      <c r="BQ126" s="38"/>
    </row>
    <row r="127" spans="1:80" ht="12.75" customHeight="1" x14ac:dyDescent="0.2">
      <c r="A127" s="43"/>
      <c r="B127" s="43"/>
      <c r="C127" s="178" t="s">
        <v>118</v>
      </c>
      <c r="D127" s="192"/>
      <c r="E127" s="192"/>
      <c r="F127" s="192"/>
      <c r="G127" s="192"/>
      <c r="H127" s="192"/>
      <c r="I127" s="192"/>
      <c r="J127" s="192"/>
      <c r="K127" s="192"/>
      <c r="L127" s="192"/>
      <c r="M127" s="192"/>
      <c r="N127" s="192"/>
      <c r="O127" s="192"/>
      <c r="P127" s="192"/>
      <c r="Q127" s="192"/>
      <c r="R127" s="192"/>
      <c r="S127" s="192"/>
      <c r="T127" s="192"/>
      <c r="U127" s="192"/>
      <c r="V127" s="192"/>
      <c r="W127" s="192"/>
      <c r="X127" s="192"/>
      <c r="Y127" s="192"/>
      <c r="Z127" s="192"/>
      <c r="AA127" s="192"/>
      <c r="AB127" s="192"/>
      <c r="AC127" s="192"/>
      <c r="AD127" s="192"/>
      <c r="AE127" s="192"/>
      <c r="AF127" s="192"/>
      <c r="AG127" s="192"/>
      <c r="AH127" s="192"/>
      <c r="AI127" s="192"/>
      <c r="AJ127" s="192"/>
      <c r="AK127" s="192"/>
      <c r="AL127" s="192"/>
      <c r="AM127" s="192"/>
      <c r="AN127" s="192"/>
      <c r="AO127" s="192"/>
      <c r="AP127" s="192"/>
      <c r="AQ127" s="192"/>
      <c r="AR127" s="192"/>
      <c r="AS127" s="192"/>
      <c r="AT127" s="192"/>
      <c r="AU127" s="192"/>
      <c r="AV127" s="192"/>
      <c r="AW127" s="192"/>
      <c r="AX127" s="192"/>
      <c r="AY127" s="192"/>
      <c r="AZ127" s="192"/>
      <c r="BA127" s="192"/>
      <c r="BB127" s="192"/>
      <c r="BC127" s="192"/>
      <c r="BD127" s="192"/>
      <c r="BE127" s="192"/>
      <c r="BF127" s="192"/>
      <c r="BG127" s="192"/>
      <c r="BH127" s="192"/>
      <c r="BI127" s="192"/>
      <c r="BJ127" s="192"/>
      <c r="BK127" s="192"/>
      <c r="BL127" s="192"/>
      <c r="BM127" s="192"/>
      <c r="BN127" s="192"/>
      <c r="BO127" s="192"/>
      <c r="BP127" s="192"/>
      <c r="BQ127" s="193"/>
      <c r="CB127" s="1" t="s">
        <v>175</v>
      </c>
    </row>
    <row r="128" spans="1:80" ht="15" customHeight="1" x14ac:dyDescent="0.2">
      <c r="A128" s="43"/>
      <c r="B128" s="43"/>
      <c r="C128" s="178" t="s">
        <v>119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38">
        <v>2</v>
      </c>
      <c r="AB128" s="38"/>
      <c r="AC128" s="38"/>
      <c r="AD128" s="38"/>
      <c r="AE128" s="38"/>
      <c r="AF128" s="38">
        <v>0</v>
      </c>
      <c r="AG128" s="38"/>
      <c r="AH128" s="38"/>
      <c r="AI128" s="38"/>
      <c r="AJ128" s="38"/>
      <c r="AK128" s="38">
        <v>2</v>
      </c>
      <c r="AL128" s="38"/>
      <c r="AM128" s="38"/>
      <c r="AN128" s="38"/>
      <c r="AO128" s="38"/>
      <c r="AP128" s="38">
        <v>2</v>
      </c>
      <c r="AQ128" s="38"/>
      <c r="AR128" s="38"/>
      <c r="AS128" s="38"/>
      <c r="AT128" s="38"/>
      <c r="AU128" s="38">
        <v>0</v>
      </c>
      <c r="AV128" s="38"/>
      <c r="AW128" s="38"/>
      <c r="AX128" s="38"/>
      <c r="AY128" s="38"/>
      <c r="AZ128" s="38">
        <f>AP128+AU128</f>
        <v>2</v>
      </c>
      <c r="BA128" s="38"/>
      <c r="BB128" s="38"/>
      <c r="BC128" s="38"/>
      <c r="BD128" s="38">
        <f>IF(AA128=0,0,AP128/AA128*100-100)</f>
        <v>0</v>
      </c>
      <c r="BE128" s="38"/>
      <c r="BF128" s="38"/>
      <c r="BG128" s="38"/>
      <c r="BH128" s="38"/>
      <c r="BI128" s="38">
        <f>IF(AF128=0,0,AU128/AF128*100-100)</f>
        <v>0</v>
      </c>
      <c r="BJ128" s="38"/>
      <c r="BK128" s="38"/>
      <c r="BL128" s="38"/>
      <c r="BM128" s="38"/>
      <c r="BN128" s="38">
        <f>IF(AK128=0,0,AZ128/AK128*100-100)</f>
        <v>0</v>
      </c>
      <c r="BO128" s="38"/>
      <c r="BP128" s="38"/>
      <c r="BQ128" s="38"/>
    </row>
    <row r="129" spans="1:80" ht="12.75" customHeight="1" x14ac:dyDescent="0.2">
      <c r="A129" s="43"/>
      <c r="B129" s="43"/>
      <c r="C129" s="178" t="s">
        <v>118</v>
      </c>
      <c r="D129" s="192"/>
      <c r="E129" s="192"/>
      <c r="F129" s="192"/>
      <c r="G129" s="192"/>
      <c r="H129" s="192"/>
      <c r="I129" s="192"/>
      <c r="J129" s="192"/>
      <c r="K129" s="192"/>
      <c r="L129" s="192"/>
      <c r="M129" s="192"/>
      <c r="N129" s="192"/>
      <c r="O129" s="192"/>
      <c r="P129" s="192"/>
      <c r="Q129" s="192"/>
      <c r="R129" s="192"/>
      <c r="S129" s="192"/>
      <c r="T129" s="192"/>
      <c r="U129" s="192"/>
      <c r="V129" s="192"/>
      <c r="W129" s="192"/>
      <c r="X129" s="192"/>
      <c r="Y129" s="192"/>
      <c r="Z129" s="192"/>
      <c r="AA129" s="192"/>
      <c r="AB129" s="192"/>
      <c r="AC129" s="192"/>
      <c r="AD129" s="192"/>
      <c r="AE129" s="192"/>
      <c r="AF129" s="192"/>
      <c r="AG129" s="192"/>
      <c r="AH129" s="192"/>
      <c r="AI129" s="192"/>
      <c r="AJ129" s="192"/>
      <c r="AK129" s="192"/>
      <c r="AL129" s="192"/>
      <c r="AM129" s="192"/>
      <c r="AN129" s="192"/>
      <c r="AO129" s="192"/>
      <c r="AP129" s="192"/>
      <c r="AQ129" s="192"/>
      <c r="AR129" s="192"/>
      <c r="AS129" s="192"/>
      <c r="AT129" s="192"/>
      <c r="AU129" s="192"/>
      <c r="AV129" s="192"/>
      <c r="AW129" s="192"/>
      <c r="AX129" s="192"/>
      <c r="AY129" s="192"/>
      <c r="AZ129" s="192"/>
      <c r="BA129" s="192"/>
      <c r="BB129" s="192"/>
      <c r="BC129" s="192"/>
      <c r="BD129" s="192"/>
      <c r="BE129" s="192"/>
      <c r="BF129" s="192"/>
      <c r="BG129" s="192"/>
      <c r="BH129" s="192"/>
      <c r="BI129" s="192"/>
      <c r="BJ129" s="192"/>
      <c r="BK129" s="192"/>
      <c r="BL129" s="192"/>
      <c r="BM129" s="192"/>
      <c r="BN129" s="192"/>
      <c r="BO129" s="192"/>
      <c r="BP129" s="192"/>
      <c r="BQ129" s="193"/>
      <c r="CB129" s="1" t="s">
        <v>176</v>
      </c>
    </row>
    <row r="130" spans="1:80" ht="15" customHeight="1" x14ac:dyDescent="0.2">
      <c r="A130" s="43"/>
      <c r="B130" s="43"/>
      <c r="C130" s="178" t="s">
        <v>121</v>
      </c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  <c r="P130" s="188"/>
      <c r="Q130" s="188"/>
      <c r="R130" s="188"/>
      <c r="S130" s="188"/>
      <c r="T130" s="188"/>
      <c r="U130" s="188"/>
      <c r="V130" s="188"/>
      <c r="W130" s="188"/>
      <c r="X130" s="188"/>
      <c r="Y130" s="188"/>
      <c r="Z130" s="189"/>
      <c r="AA130" s="38">
        <v>30.25</v>
      </c>
      <c r="AB130" s="38"/>
      <c r="AC130" s="38"/>
      <c r="AD130" s="38"/>
      <c r="AE130" s="38"/>
      <c r="AF130" s="38">
        <v>0</v>
      </c>
      <c r="AG130" s="38"/>
      <c r="AH130" s="38"/>
      <c r="AI130" s="38"/>
      <c r="AJ130" s="38"/>
      <c r="AK130" s="38">
        <v>30.25</v>
      </c>
      <c r="AL130" s="38"/>
      <c r="AM130" s="38"/>
      <c r="AN130" s="38"/>
      <c r="AO130" s="38"/>
      <c r="AP130" s="38">
        <v>24.25</v>
      </c>
      <c r="AQ130" s="38"/>
      <c r="AR130" s="38"/>
      <c r="AS130" s="38"/>
      <c r="AT130" s="38"/>
      <c r="AU130" s="38">
        <v>0</v>
      </c>
      <c r="AV130" s="38"/>
      <c r="AW130" s="38"/>
      <c r="AX130" s="38"/>
      <c r="AY130" s="38"/>
      <c r="AZ130" s="38">
        <f>AP130+AU130</f>
        <v>24.25</v>
      </c>
      <c r="BA130" s="38"/>
      <c r="BB130" s="38"/>
      <c r="BC130" s="38"/>
      <c r="BD130" s="38">
        <f>IF(AA130=0,0,AP130/AA130*100-100)</f>
        <v>-19.834710743801651</v>
      </c>
      <c r="BE130" s="38"/>
      <c r="BF130" s="38"/>
      <c r="BG130" s="38"/>
      <c r="BH130" s="38"/>
      <c r="BI130" s="38">
        <f>IF(AF130=0,0,AU130/AF130*100-100)</f>
        <v>0</v>
      </c>
      <c r="BJ130" s="38"/>
      <c r="BK130" s="38"/>
      <c r="BL130" s="38"/>
      <c r="BM130" s="38"/>
      <c r="BN130" s="38">
        <f>IF(AK130=0,0,AZ130/AK130*100-100)</f>
        <v>-19.834710743801651</v>
      </c>
      <c r="BO130" s="38"/>
      <c r="BP130" s="38"/>
      <c r="BQ130" s="38"/>
    </row>
    <row r="131" spans="1:80" ht="25.5" customHeight="1" x14ac:dyDescent="0.2">
      <c r="A131" s="43"/>
      <c r="B131" s="43"/>
      <c r="C131" s="178" t="s">
        <v>178</v>
      </c>
      <c r="D131" s="192"/>
      <c r="E131" s="192"/>
      <c r="F131" s="192"/>
      <c r="G131" s="192"/>
      <c r="H131" s="192"/>
      <c r="I131" s="192"/>
      <c r="J131" s="192"/>
      <c r="K131" s="192"/>
      <c r="L131" s="192"/>
      <c r="M131" s="192"/>
      <c r="N131" s="192"/>
      <c r="O131" s="192"/>
      <c r="P131" s="192"/>
      <c r="Q131" s="192"/>
      <c r="R131" s="192"/>
      <c r="S131" s="192"/>
      <c r="T131" s="192"/>
      <c r="U131" s="192"/>
      <c r="V131" s="192"/>
      <c r="W131" s="192"/>
      <c r="X131" s="192"/>
      <c r="Y131" s="192"/>
      <c r="Z131" s="192"/>
      <c r="AA131" s="192"/>
      <c r="AB131" s="192"/>
      <c r="AC131" s="192"/>
      <c r="AD131" s="192"/>
      <c r="AE131" s="192"/>
      <c r="AF131" s="192"/>
      <c r="AG131" s="192"/>
      <c r="AH131" s="192"/>
      <c r="AI131" s="192"/>
      <c r="AJ131" s="192"/>
      <c r="AK131" s="192"/>
      <c r="AL131" s="192"/>
      <c r="AM131" s="192"/>
      <c r="AN131" s="192"/>
      <c r="AO131" s="192"/>
      <c r="AP131" s="192"/>
      <c r="AQ131" s="192"/>
      <c r="AR131" s="192"/>
      <c r="AS131" s="192"/>
      <c r="AT131" s="192"/>
      <c r="AU131" s="192"/>
      <c r="AV131" s="192"/>
      <c r="AW131" s="192"/>
      <c r="AX131" s="192"/>
      <c r="AY131" s="192"/>
      <c r="AZ131" s="192"/>
      <c r="BA131" s="192"/>
      <c r="BB131" s="192"/>
      <c r="BC131" s="192"/>
      <c r="BD131" s="192"/>
      <c r="BE131" s="192"/>
      <c r="BF131" s="192"/>
      <c r="BG131" s="192"/>
      <c r="BH131" s="192"/>
      <c r="BI131" s="192"/>
      <c r="BJ131" s="192"/>
      <c r="BK131" s="192"/>
      <c r="BL131" s="192"/>
      <c r="BM131" s="192"/>
      <c r="BN131" s="192"/>
      <c r="BO131" s="192"/>
      <c r="BP131" s="192"/>
      <c r="BQ131" s="193"/>
      <c r="CB131" s="1" t="s">
        <v>177</v>
      </c>
    </row>
    <row r="132" spans="1:80" ht="15" customHeight="1" x14ac:dyDescent="0.2">
      <c r="A132" s="43"/>
      <c r="B132" s="43"/>
      <c r="C132" s="178" t="s">
        <v>123</v>
      </c>
      <c r="D132" s="188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88"/>
      <c r="P132" s="188"/>
      <c r="Q132" s="188"/>
      <c r="R132" s="188"/>
      <c r="S132" s="188"/>
      <c r="T132" s="188"/>
      <c r="U132" s="188"/>
      <c r="V132" s="188"/>
      <c r="W132" s="188"/>
      <c r="X132" s="188"/>
      <c r="Y132" s="188"/>
      <c r="Z132" s="189"/>
      <c r="AA132" s="38">
        <v>3</v>
      </c>
      <c r="AB132" s="38"/>
      <c r="AC132" s="38"/>
      <c r="AD132" s="38"/>
      <c r="AE132" s="38"/>
      <c r="AF132" s="38">
        <v>0</v>
      </c>
      <c r="AG132" s="38"/>
      <c r="AH132" s="38"/>
      <c r="AI132" s="38"/>
      <c r="AJ132" s="38"/>
      <c r="AK132" s="38">
        <v>3</v>
      </c>
      <c r="AL132" s="38"/>
      <c r="AM132" s="38"/>
      <c r="AN132" s="38"/>
      <c r="AO132" s="38"/>
      <c r="AP132" s="38">
        <v>3</v>
      </c>
      <c r="AQ132" s="38"/>
      <c r="AR132" s="38"/>
      <c r="AS132" s="38"/>
      <c r="AT132" s="38"/>
      <c r="AU132" s="38">
        <v>0</v>
      </c>
      <c r="AV132" s="38"/>
      <c r="AW132" s="38"/>
      <c r="AX132" s="38"/>
      <c r="AY132" s="38"/>
      <c r="AZ132" s="38">
        <f>AP132+AU132</f>
        <v>3</v>
      </c>
      <c r="BA132" s="38"/>
      <c r="BB132" s="38"/>
      <c r="BC132" s="38"/>
      <c r="BD132" s="38">
        <f>IF(AA132=0,0,AP132/AA132*100-100)</f>
        <v>0</v>
      </c>
      <c r="BE132" s="38"/>
      <c r="BF132" s="38"/>
      <c r="BG132" s="38"/>
      <c r="BH132" s="38"/>
      <c r="BI132" s="38">
        <f>IF(AF132=0,0,AU132/AF132*100-100)</f>
        <v>0</v>
      </c>
      <c r="BJ132" s="38"/>
      <c r="BK132" s="38"/>
      <c r="BL132" s="38"/>
      <c r="BM132" s="38"/>
      <c r="BN132" s="38">
        <f>IF(AK132=0,0,AZ132/AK132*100-100)</f>
        <v>0</v>
      </c>
      <c r="BO132" s="38"/>
      <c r="BP132" s="38"/>
      <c r="BQ132" s="38"/>
    </row>
    <row r="133" spans="1:80" ht="12.75" customHeight="1" x14ac:dyDescent="0.2">
      <c r="A133" s="43"/>
      <c r="B133" s="43"/>
      <c r="C133" s="178" t="s">
        <v>180</v>
      </c>
      <c r="D133" s="192"/>
      <c r="E133" s="192"/>
      <c r="F133" s="192"/>
      <c r="G133" s="192"/>
      <c r="H133" s="192"/>
      <c r="I133" s="192"/>
      <c r="J133" s="192"/>
      <c r="K133" s="192"/>
      <c r="L133" s="192"/>
      <c r="M133" s="192"/>
      <c r="N133" s="192"/>
      <c r="O133" s="192"/>
      <c r="P133" s="192"/>
      <c r="Q133" s="192"/>
      <c r="R133" s="192"/>
      <c r="S133" s="192"/>
      <c r="T133" s="192"/>
      <c r="U133" s="192"/>
      <c r="V133" s="192"/>
      <c r="W133" s="192"/>
      <c r="X133" s="192"/>
      <c r="Y133" s="192"/>
      <c r="Z133" s="192"/>
      <c r="AA133" s="192"/>
      <c r="AB133" s="192"/>
      <c r="AC133" s="192"/>
      <c r="AD133" s="192"/>
      <c r="AE133" s="192"/>
      <c r="AF133" s="192"/>
      <c r="AG133" s="192"/>
      <c r="AH133" s="192"/>
      <c r="AI133" s="192"/>
      <c r="AJ133" s="192"/>
      <c r="AK133" s="192"/>
      <c r="AL133" s="192"/>
      <c r="AM133" s="192"/>
      <c r="AN133" s="192"/>
      <c r="AO133" s="192"/>
      <c r="AP133" s="192"/>
      <c r="AQ133" s="192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192"/>
      <c r="BD133" s="192"/>
      <c r="BE133" s="192"/>
      <c r="BF133" s="192"/>
      <c r="BG133" s="192"/>
      <c r="BH133" s="192"/>
      <c r="BI133" s="192"/>
      <c r="BJ133" s="192"/>
      <c r="BK133" s="192"/>
      <c r="BL133" s="192"/>
      <c r="BM133" s="192"/>
      <c r="BN133" s="192"/>
      <c r="BO133" s="192"/>
      <c r="BP133" s="192"/>
      <c r="BQ133" s="193"/>
      <c r="CB133" s="1" t="s">
        <v>179</v>
      </c>
    </row>
    <row r="134" spans="1:80" ht="15" customHeight="1" x14ac:dyDescent="0.2">
      <c r="A134" s="43"/>
      <c r="B134" s="43"/>
      <c r="C134" s="178" t="s">
        <v>125</v>
      </c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  <c r="P134" s="188"/>
      <c r="Q134" s="188"/>
      <c r="R134" s="188"/>
      <c r="S134" s="188"/>
      <c r="T134" s="188"/>
      <c r="U134" s="188"/>
      <c r="V134" s="188"/>
      <c r="W134" s="188"/>
      <c r="X134" s="188"/>
      <c r="Y134" s="188"/>
      <c r="Z134" s="189"/>
      <c r="AA134" s="38">
        <v>34.25</v>
      </c>
      <c r="AB134" s="38"/>
      <c r="AC134" s="38"/>
      <c r="AD134" s="38"/>
      <c r="AE134" s="38"/>
      <c r="AF134" s="38">
        <v>0</v>
      </c>
      <c r="AG134" s="38"/>
      <c r="AH134" s="38"/>
      <c r="AI134" s="38"/>
      <c r="AJ134" s="38"/>
      <c r="AK134" s="38">
        <v>34.25</v>
      </c>
      <c r="AL134" s="38"/>
      <c r="AM134" s="38"/>
      <c r="AN134" s="38"/>
      <c r="AO134" s="38"/>
      <c r="AP134" s="38">
        <v>28.25</v>
      </c>
      <c r="AQ134" s="38"/>
      <c r="AR134" s="38"/>
      <c r="AS134" s="38"/>
      <c r="AT134" s="38"/>
      <c r="AU134" s="38">
        <v>0</v>
      </c>
      <c r="AV134" s="38"/>
      <c r="AW134" s="38"/>
      <c r="AX134" s="38"/>
      <c r="AY134" s="38"/>
      <c r="AZ134" s="38">
        <f>AP134+AU134</f>
        <v>28.25</v>
      </c>
      <c r="BA134" s="38"/>
      <c r="BB134" s="38"/>
      <c r="BC134" s="38"/>
      <c r="BD134" s="38">
        <f>IF(AA134=0,0,AP134/AA134*100-100)</f>
        <v>-17.518248175182478</v>
      </c>
      <c r="BE134" s="38"/>
      <c r="BF134" s="38"/>
      <c r="BG134" s="38"/>
      <c r="BH134" s="38"/>
      <c r="BI134" s="38">
        <f>IF(AF134=0,0,AU134/AF134*100-100)</f>
        <v>0</v>
      </c>
      <c r="BJ134" s="38"/>
      <c r="BK134" s="38"/>
      <c r="BL134" s="38"/>
      <c r="BM134" s="38"/>
      <c r="BN134" s="38">
        <f>IF(AK134=0,0,AZ134/AK134*100-100)</f>
        <v>-17.518248175182478</v>
      </c>
      <c r="BO134" s="38"/>
      <c r="BP134" s="38"/>
      <c r="BQ134" s="38"/>
    </row>
    <row r="135" spans="1:80" ht="25.5" customHeight="1" x14ac:dyDescent="0.2">
      <c r="A135" s="43"/>
      <c r="B135" s="43"/>
      <c r="C135" s="178" t="s">
        <v>169</v>
      </c>
      <c r="D135" s="192"/>
      <c r="E135" s="192"/>
      <c r="F135" s="192"/>
      <c r="G135" s="192"/>
      <c r="H135" s="192"/>
      <c r="I135" s="192"/>
      <c r="J135" s="192"/>
      <c r="K135" s="192"/>
      <c r="L135" s="192"/>
      <c r="M135" s="192"/>
      <c r="N135" s="192"/>
      <c r="O135" s="192"/>
      <c r="P135" s="192"/>
      <c r="Q135" s="192"/>
      <c r="R135" s="192"/>
      <c r="S135" s="192"/>
      <c r="T135" s="192"/>
      <c r="U135" s="192"/>
      <c r="V135" s="192"/>
      <c r="W135" s="192"/>
      <c r="X135" s="192"/>
      <c r="Y135" s="192"/>
      <c r="Z135" s="192"/>
      <c r="AA135" s="192"/>
      <c r="AB135" s="192"/>
      <c r="AC135" s="192"/>
      <c r="AD135" s="192"/>
      <c r="AE135" s="192"/>
      <c r="AF135" s="192"/>
      <c r="AG135" s="192"/>
      <c r="AH135" s="192"/>
      <c r="AI135" s="192"/>
      <c r="AJ135" s="192"/>
      <c r="AK135" s="192"/>
      <c r="AL135" s="192"/>
      <c r="AM135" s="192"/>
      <c r="AN135" s="192"/>
      <c r="AO135" s="192"/>
      <c r="AP135" s="192"/>
      <c r="AQ135" s="192"/>
      <c r="AR135" s="192"/>
      <c r="AS135" s="192"/>
      <c r="AT135" s="192"/>
      <c r="AU135" s="192"/>
      <c r="AV135" s="192"/>
      <c r="AW135" s="192"/>
      <c r="AX135" s="192"/>
      <c r="AY135" s="192"/>
      <c r="AZ135" s="192"/>
      <c r="BA135" s="192"/>
      <c r="BB135" s="192"/>
      <c r="BC135" s="192"/>
      <c r="BD135" s="192"/>
      <c r="BE135" s="192"/>
      <c r="BF135" s="192"/>
      <c r="BG135" s="192"/>
      <c r="BH135" s="192"/>
      <c r="BI135" s="192"/>
      <c r="BJ135" s="192"/>
      <c r="BK135" s="192"/>
      <c r="BL135" s="192"/>
      <c r="BM135" s="192"/>
      <c r="BN135" s="192"/>
      <c r="BO135" s="192"/>
      <c r="BP135" s="192"/>
      <c r="BQ135" s="193"/>
      <c r="CB135" s="1" t="s">
        <v>181</v>
      </c>
    </row>
    <row r="136" spans="1:80" ht="15" customHeight="1" x14ac:dyDescent="0.2">
      <c r="A136" s="43"/>
      <c r="B136" s="43"/>
      <c r="C136" s="178" t="s">
        <v>127</v>
      </c>
      <c r="D136" s="188"/>
      <c r="E136" s="188"/>
      <c r="F136" s="188"/>
      <c r="G136" s="188"/>
      <c r="H136" s="188"/>
      <c r="I136" s="188"/>
      <c r="J136" s="188"/>
      <c r="K136" s="188"/>
      <c r="L136" s="188"/>
      <c r="M136" s="188"/>
      <c r="N136" s="188"/>
      <c r="O136" s="188"/>
      <c r="P136" s="188"/>
      <c r="Q136" s="188"/>
      <c r="R136" s="188"/>
      <c r="S136" s="188"/>
      <c r="T136" s="188"/>
      <c r="U136" s="188"/>
      <c r="V136" s="188"/>
      <c r="W136" s="188"/>
      <c r="X136" s="188"/>
      <c r="Y136" s="188"/>
      <c r="Z136" s="189"/>
      <c r="AA136" s="38">
        <v>1</v>
      </c>
      <c r="AB136" s="38"/>
      <c r="AC136" s="38"/>
      <c r="AD136" s="38"/>
      <c r="AE136" s="38"/>
      <c r="AF136" s="38">
        <v>0</v>
      </c>
      <c r="AG136" s="38"/>
      <c r="AH136" s="38"/>
      <c r="AI136" s="38"/>
      <c r="AJ136" s="38"/>
      <c r="AK136" s="38">
        <v>1</v>
      </c>
      <c r="AL136" s="38"/>
      <c r="AM136" s="38"/>
      <c r="AN136" s="38"/>
      <c r="AO136" s="38"/>
      <c r="AP136" s="38">
        <v>1</v>
      </c>
      <c r="AQ136" s="38"/>
      <c r="AR136" s="38"/>
      <c r="AS136" s="38"/>
      <c r="AT136" s="38"/>
      <c r="AU136" s="38">
        <v>0</v>
      </c>
      <c r="AV136" s="38"/>
      <c r="AW136" s="38"/>
      <c r="AX136" s="38"/>
      <c r="AY136" s="38"/>
      <c r="AZ136" s="38">
        <f>AP136+AU136</f>
        <v>1</v>
      </c>
      <c r="BA136" s="38"/>
      <c r="BB136" s="38"/>
      <c r="BC136" s="38"/>
      <c r="BD136" s="38">
        <f>IF(AA136=0,0,AP136/AA136*100-100)</f>
        <v>0</v>
      </c>
      <c r="BE136" s="38"/>
      <c r="BF136" s="38"/>
      <c r="BG136" s="38"/>
      <c r="BH136" s="38"/>
      <c r="BI136" s="38">
        <f>IF(AF136=0,0,AU136/AF136*100-100)</f>
        <v>0</v>
      </c>
      <c r="BJ136" s="38"/>
      <c r="BK136" s="38"/>
      <c r="BL136" s="38"/>
      <c r="BM136" s="38"/>
      <c r="BN136" s="38">
        <f>IF(AK136=0,0,AZ136/AK136*100-100)</f>
        <v>0</v>
      </c>
      <c r="BO136" s="38"/>
      <c r="BP136" s="38"/>
      <c r="BQ136" s="38"/>
    </row>
    <row r="137" spans="1:80" ht="12.75" customHeight="1" x14ac:dyDescent="0.2">
      <c r="A137" s="43"/>
      <c r="B137" s="43"/>
      <c r="C137" s="178" t="s">
        <v>118</v>
      </c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192"/>
      <c r="U137" s="192"/>
      <c r="V137" s="192"/>
      <c r="W137" s="192"/>
      <c r="X137" s="192"/>
      <c r="Y137" s="192"/>
      <c r="Z137" s="192"/>
      <c r="AA137" s="192"/>
      <c r="AB137" s="192"/>
      <c r="AC137" s="192"/>
      <c r="AD137" s="192"/>
      <c r="AE137" s="192"/>
      <c r="AF137" s="192"/>
      <c r="AG137" s="192"/>
      <c r="AH137" s="192"/>
      <c r="AI137" s="192"/>
      <c r="AJ137" s="192"/>
      <c r="AK137" s="192"/>
      <c r="AL137" s="192"/>
      <c r="AM137" s="192"/>
      <c r="AN137" s="192"/>
      <c r="AO137" s="192"/>
      <c r="AP137" s="192"/>
      <c r="AQ137" s="192"/>
      <c r="AR137" s="192"/>
      <c r="AS137" s="192"/>
      <c r="AT137" s="192"/>
      <c r="AU137" s="192"/>
      <c r="AV137" s="192"/>
      <c r="AW137" s="192"/>
      <c r="AX137" s="192"/>
      <c r="AY137" s="192"/>
      <c r="AZ137" s="192"/>
      <c r="BA137" s="192"/>
      <c r="BB137" s="192"/>
      <c r="BC137" s="192"/>
      <c r="BD137" s="192"/>
      <c r="BE137" s="192"/>
      <c r="BF137" s="192"/>
      <c r="BG137" s="192"/>
      <c r="BH137" s="192"/>
      <c r="BI137" s="192"/>
      <c r="BJ137" s="192"/>
      <c r="BK137" s="192"/>
      <c r="BL137" s="192"/>
      <c r="BM137" s="192"/>
      <c r="BN137" s="192"/>
      <c r="BO137" s="192"/>
      <c r="BP137" s="192"/>
      <c r="BQ137" s="193"/>
      <c r="CB137" s="1" t="s">
        <v>182</v>
      </c>
    </row>
    <row r="138" spans="1:80" s="171" customFormat="1" ht="15" customHeight="1" x14ac:dyDescent="0.2">
      <c r="A138" s="133"/>
      <c r="B138" s="133"/>
      <c r="C138" s="181" t="s">
        <v>130</v>
      </c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3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</row>
    <row r="139" spans="1:80" ht="15" customHeight="1" x14ac:dyDescent="0.2">
      <c r="A139" s="43"/>
      <c r="B139" s="43"/>
      <c r="C139" s="178" t="s">
        <v>131</v>
      </c>
      <c r="D139" s="188"/>
      <c r="E139" s="188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  <c r="P139" s="188"/>
      <c r="Q139" s="188"/>
      <c r="R139" s="188"/>
      <c r="S139" s="188"/>
      <c r="T139" s="188"/>
      <c r="U139" s="188"/>
      <c r="V139" s="188"/>
      <c r="W139" s="188"/>
      <c r="X139" s="188"/>
      <c r="Y139" s="188"/>
      <c r="Z139" s="189"/>
      <c r="AA139" s="38">
        <v>2200</v>
      </c>
      <c r="AB139" s="38"/>
      <c r="AC139" s="38"/>
      <c r="AD139" s="38"/>
      <c r="AE139" s="38"/>
      <c r="AF139" s="38">
        <v>0</v>
      </c>
      <c r="AG139" s="38"/>
      <c r="AH139" s="38"/>
      <c r="AI139" s="38"/>
      <c r="AJ139" s="38"/>
      <c r="AK139" s="38">
        <v>2200</v>
      </c>
      <c r="AL139" s="38"/>
      <c r="AM139" s="38"/>
      <c r="AN139" s="38"/>
      <c r="AO139" s="38"/>
      <c r="AP139" s="38">
        <v>1870</v>
      </c>
      <c r="AQ139" s="38"/>
      <c r="AR139" s="38"/>
      <c r="AS139" s="38"/>
      <c r="AT139" s="38"/>
      <c r="AU139" s="38">
        <v>0</v>
      </c>
      <c r="AV139" s="38"/>
      <c r="AW139" s="38"/>
      <c r="AX139" s="38"/>
      <c r="AY139" s="38"/>
      <c r="AZ139" s="38">
        <f>AP139+AU139</f>
        <v>1870</v>
      </c>
      <c r="BA139" s="38"/>
      <c r="BB139" s="38"/>
      <c r="BC139" s="38"/>
      <c r="BD139" s="38">
        <f>IF(AA139=0,0,AP139/AA139*100-100)</f>
        <v>-15</v>
      </c>
      <c r="BE139" s="38"/>
      <c r="BF139" s="38"/>
      <c r="BG139" s="38"/>
      <c r="BH139" s="38"/>
      <c r="BI139" s="38">
        <f>IF(AF139=0,0,AU139/AF139*100-100)</f>
        <v>0</v>
      </c>
      <c r="BJ139" s="38"/>
      <c r="BK139" s="38"/>
      <c r="BL139" s="38"/>
      <c r="BM139" s="38"/>
      <c r="BN139" s="38">
        <f>IF(AK139=0,0,AZ139/AK139*100-100)</f>
        <v>-15</v>
      </c>
      <c r="BO139" s="38"/>
      <c r="BP139" s="38"/>
      <c r="BQ139" s="38"/>
    </row>
    <row r="140" spans="1:80" ht="15" customHeight="1" x14ac:dyDescent="0.2">
      <c r="A140" s="43"/>
      <c r="B140" s="43"/>
      <c r="C140" s="178" t="s">
        <v>132</v>
      </c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  <c r="P140" s="188"/>
      <c r="Q140" s="188"/>
      <c r="R140" s="188"/>
      <c r="S140" s="188"/>
      <c r="T140" s="188"/>
      <c r="U140" s="188"/>
      <c r="V140" s="188"/>
      <c r="W140" s="188"/>
      <c r="X140" s="188"/>
      <c r="Y140" s="188"/>
      <c r="Z140" s="189"/>
      <c r="AA140" s="38">
        <v>3400</v>
      </c>
      <c r="AB140" s="38"/>
      <c r="AC140" s="38"/>
      <c r="AD140" s="38"/>
      <c r="AE140" s="38"/>
      <c r="AF140" s="38">
        <v>0</v>
      </c>
      <c r="AG140" s="38"/>
      <c r="AH140" s="38"/>
      <c r="AI140" s="38"/>
      <c r="AJ140" s="38"/>
      <c r="AK140" s="38">
        <v>3400</v>
      </c>
      <c r="AL140" s="38"/>
      <c r="AM140" s="38"/>
      <c r="AN140" s="38"/>
      <c r="AO140" s="38"/>
      <c r="AP140" s="38">
        <v>3475</v>
      </c>
      <c r="AQ140" s="38"/>
      <c r="AR140" s="38"/>
      <c r="AS140" s="38"/>
      <c r="AT140" s="38"/>
      <c r="AU140" s="38">
        <v>0</v>
      </c>
      <c r="AV140" s="38"/>
      <c r="AW140" s="38"/>
      <c r="AX140" s="38"/>
      <c r="AY140" s="38"/>
      <c r="AZ140" s="38">
        <f>AP140+AU140</f>
        <v>3475</v>
      </c>
      <c r="BA140" s="38"/>
      <c r="BB140" s="38"/>
      <c r="BC140" s="38"/>
      <c r="BD140" s="38">
        <f>IF(AA140=0,0,AP140/AA140*100-100)</f>
        <v>2.205882352941174</v>
      </c>
      <c r="BE140" s="38"/>
      <c r="BF140" s="38"/>
      <c r="BG140" s="38"/>
      <c r="BH140" s="38"/>
      <c r="BI140" s="38">
        <f>IF(AF140=0,0,AU140/AF140*100-100)</f>
        <v>0</v>
      </c>
      <c r="BJ140" s="38"/>
      <c r="BK140" s="38"/>
      <c r="BL140" s="38"/>
      <c r="BM140" s="38"/>
      <c r="BN140" s="38">
        <f>IF(AK140=0,0,AZ140/AK140*100-100)</f>
        <v>2.205882352941174</v>
      </c>
      <c r="BO140" s="38"/>
      <c r="BP140" s="38"/>
      <c r="BQ140" s="38"/>
    </row>
    <row r="141" spans="1:80" ht="25.5" customHeight="1" x14ac:dyDescent="0.2">
      <c r="A141" s="43"/>
      <c r="B141" s="43"/>
      <c r="C141" s="178" t="s">
        <v>184</v>
      </c>
      <c r="D141" s="192"/>
      <c r="E141" s="192"/>
      <c r="F141" s="192"/>
      <c r="G141" s="192"/>
      <c r="H141" s="192"/>
      <c r="I141" s="192"/>
      <c r="J141" s="192"/>
      <c r="K141" s="192"/>
      <c r="L141" s="192"/>
      <c r="M141" s="192"/>
      <c r="N141" s="192"/>
      <c r="O141" s="192"/>
      <c r="P141" s="192"/>
      <c r="Q141" s="192"/>
      <c r="R141" s="192"/>
      <c r="S141" s="192"/>
      <c r="T141" s="192"/>
      <c r="U141" s="192"/>
      <c r="V141" s="192"/>
      <c r="W141" s="192"/>
      <c r="X141" s="192"/>
      <c r="Y141" s="192"/>
      <c r="Z141" s="192"/>
      <c r="AA141" s="192"/>
      <c r="AB141" s="192"/>
      <c r="AC141" s="192"/>
      <c r="AD141" s="192"/>
      <c r="AE141" s="192"/>
      <c r="AF141" s="192"/>
      <c r="AG141" s="192"/>
      <c r="AH141" s="192"/>
      <c r="AI141" s="192"/>
      <c r="AJ141" s="192"/>
      <c r="AK141" s="192"/>
      <c r="AL141" s="192"/>
      <c r="AM141" s="192"/>
      <c r="AN141" s="192"/>
      <c r="AO141" s="192"/>
      <c r="AP141" s="192"/>
      <c r="AQ141" s="192"/>
      <c r="AR141" s="192"/>
      <c r="AS141" s="192"/>
      <c r="AT141" s="192"/>
      <c r="AU141" s="192"/>
      <c r="AV141" s="192"/>
      <c r="AW141" s="192"/>
      <c r="AX141" s="192"/>
      <c r="AY141" s="192"/>
      <c r="AZ141" s="192"/>
      <c r="BA141" s="192"/>
      <c r="BB141" s="192"/>
      <c r="BC141" s="192"/>
      <c r="BD141" s="192"/>
      <c r="BE141" s="192"/>
      <c r="BF141" s="192"/>
      <c r="BG141" s="192"/>
      <c r="BH141" s="192"/>
      <c r="BI141" s="192"/>
      <c r="BJ141" s="192"/>
      <c r="BK141" s="192"/>
      <c r="BL141" s="192"/>
      <c r="BM141" s="192"/>
      <c r="BN141" s="192"/>
      <c r="BO141" s="192"/>
      <c r="BP141" s="192"/>
      <c r="BQ141" s="193"/>
      <c r="CB141" s="1" t="s">
        <v>183</v>
      </c>
    </row>
    <row r="142" spans="1:80" ht="25.5" customHeight="1" x14ac:dyDescent="0.2">
      <c r="A142" s="43"/>
      <c r="B142" s="43"/>
      <c r="C142" s="178" t="s">
        <v>186</v>
      </c>
      <c r="D142" s="192"/>
      <c r="E142" s="192"/>
      <c r="F142" s="192"/>
      <c r="G142" s="192"/>
      <c r="H142" s="192"/>
      <c r="I142" s="192"/>
      <c r="J142" s="192"/>
      <c r="K142" s="192"/>
      <c r="L142" s="192"/>
      <c r="M142" s="192"/>
      <c r="N142" s="192"/>
      <c r="O142" s="192"/>
      <c r="P142" s="192"/>
      <c r="Q142" s="192"/>
      <c r="R142" s="192"/>
      <c r="S142" s="192"/>
      <c r="T142" s="192"/>
      <c r="U142" s="192"/>
      <c r="V142" s="192"/>
      <c r="W142" s="192"/>
      <c r="X142" s="192"/>
      <c r="Y142" s="192"/>
      <c r="Z142" s="192"/>
      <c r="AA142" s="192"/>
      <c r="AB142" s="192"/>
      <c r="AC142" s="192"/>
      <c r="AD142" s="192"/>
      <c r="AE142" s="192"/>
      <c r="AF142" s="192"/>
      <c r="AG142" s="192"/>
      <c r="AH142" s="192"/>
      <c r="AI142" s="192"/>
      <c r="AJ142" s="192"/>
      <c r="AK142" s="192"/>
      <c r="AL142" s="192"/>
      <c r="AM142" s="192"/>
      <c r="AN142" s="192"/>
      <c r="AO142" s="192"/>
      <c r="AP142" s="192"/>
      <c r="AQ142" s="192"/>
      <c r="AR142" s="192"/>
      <c r="AS142" s="192"/>
      <c r="AT142" s="192"/>
      <c r="AU142" s="192"/>
      <c r="AV142" s="192"/>
      <c r="AW142" s="192"/>
      <c r="AX142" s="192"/>
      <c r="AY142" s="192"/>
      <c r="AZ142" s="192"/>
      <c r="BA142" s="192"/>
      <c r="BB142" s="192"/>
      <c r="BC142" s="192"/>
      <c r="BD142" s="192"/>
      <c r="BE142" s="192"/>
      <c r="BF142" s="192"/>
      <c r="BG142" s="192"/>
      <c r="BH142" s="192"/>
      <c r="BI142" s="192"/>
      <c r="BJ142" s="192"/>
      <c r="BK142" s="192"/>
      <c r="BL142" s="192"/>
      <c r="BM142" s="192"/>
      <c r="BN142" s="192"/>
      <c r="BO142" s="192"/>
      <c r="BP142" s="192"/>
      <c r="BQ142" s="193"/>
      <c r="CB142" s="1" t="s">
        <v>185</v>
      </c>
    </row>
    <row r="143" spans="1:80" ht="15" customHeight="1" x14ac:dyDescent="0.2">
      <c r="A143" s="43"/>
      <c r="B143" s="43"/>
      <c r="C143" s="178" t="s">
        <v>137</v>
      </c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  <c r="P143" s="188"/>
      <c r="Q143" s="188"/>
      <c r="R143" s="188"/>
      <c r="S143" s="188"/>
      <c r="T143" s="188"/>
      <c r="U143" s="188"/>
      <c r="V143" s="188"/>
      <c r="W143" s="188"/>
      <c r="X143" s="188"/>
      <c r="Y143" s="188"/>
      <c r="Z143" s="189"/>
      <c r="AA143" s="38">
        <v>5600</v>
      </c>
      <c r="AB143" s="38"/>
      <c r="AC143" s="38"/>
      <c r="AD143" s="38"/>
      <c r="AE143" s="38"/>
      <c r="AF143" s="38">
        <v>0</v>
      </c>
      <c r="AG143" s="38"/>
      <c r="AH143" s="38"/>
      <c r="AI143" s="38"/>
      <c r="AJ143" s="38"/>
      <c r="AK143" s="38">
        <v>5600</v>
      </c>
      <c r="AL143" s="38"/>
      <c r="AM143" s="38"/>
      <c r="AN143" s="38"/>
      <c r="AO143" s="38"/>
      <c r="AP143" s="38">
        <v>5345</v>
      </c>
      <c r="AQ143" s="38"/>
      <c r="AR143" s="38"/>
      <c r="AS143" s="38"/>
      <c r="AT143" s="38"/>
      <c r="AU143" s="38">
        <v>0</v>
      </c>
      <c r="AV143" s="38"/>
      <c r="AW143" s="38"/>
      <c r="AX143" s="38"/>
      <c r="AY143" s="38"/>
      <c r="AZ143" s="38">
        <f>AP143+AU143</f>
        <v>5345</v>
      </c>
      <c r="BA143" s="38"/>
      <c r="BB143" s="38"/>
      <c r="BC143" s="38"/>
      <c r="BD143" s="38">
        <f>IF(AA143=0,0,AP143/AA143*100-100)</f>
        <v>-4.5535714285714164</v>
      </c>
      <c r="BE143" s="38"/>
      <c r="BF143" s="38"/>
      <c r="BG143" s="38"/>
      <c r="BH143" s="38"/>
      <c r="BI143" s="38">
        <f>IF(AF143=0,0,AU143/AF143*100-100)</f>
        <v>0</v>
      </c>
      <c r="BJ143" s="38"/>
      <c r="BK143" s="38"/>
      <c r="BL143" s="38"/>
      <c r="BM143" s="38"/>
      <c r="BN143" s="38">
        <f>IF(AK143=0,0,AZ143/AK143*100-100)</f>
        <v>-4.5535714285714164</v>
      </c>
      <c r="BO143" s="38"/>
      <c r="BP143" s="38"/>
      <c r="BQ143" s="38"/>
    </row>
    <row r="144" spans="1:80" ht="25.5" customHeight="1" x14ac:dyDescent="0.2">
      <c r="A144" s="43"/>
      <c r="B144" s="43"/>
      <c r="C144" s="178" t="s">
        <v>169</v>
      </c>
      <c r="D144" s="192"/>
      <c r="E144" s="192"/>
      <c r="F144" s="192"/>
      <c r="G144" s="192"/>
      <c r="H144" s="192"/>
      <c r="I144" s="192"/>
      <c r="J144" s="192"/>
      <c r="K144" s="192"/>
      <c r="L144" s="192"/>
      <c r="M144" s="192"/>
      <c r="N144" s="192"/>
      <c r="O144" s="192"/>
      <c r="P144" s="192"/>
      <c r="Q144" s="192"/>
      <c r="R144" s="192"/>
      <c r="S144" s="192"/>
      <c r="T144" s="192"/>
      <c r="U144" s="192"/>
      <c r="V144" s="192"/>
      <c r="W144" s="192"/>
      <c r="X144" s="192"/>
      <c r="Y144" s="192"/>
      <c r="Z144" s="192"/>
      <c r="AA144" s="192"/>
      <c r="AB144" s="192"/>
      <c r="AC144" s="192"/>
      <c r="AD144" s="192"/>
      <c r="AE144" s="192"/>
      <c r="AF144" s="192"/>
      <c r="AG144" s="192"/>
      <c r="AH144" s="192"/>
      <c r="AI144" s="192"/>
      <c r="AJ144" s="192"/>
      <c r="AK144" s="192"/>
      <c r="AL144" s="192"/>
      <c r="AM144" s="192"/>
      <c r="AN144" s="192"/>
      <c r="AO144" s="192"/>
      <c r="AP144" s="192"/>
      <c r="AQ144" s="192"/>
      <c r="AR144" s="192"/>
      <c r="AS144" s="192"/>
      <c r="AT144" s="192"/>
      <c r="AU144" s="192"/>
      <c r="AV144" s="192"/>
      <c r="AW144" s="192"/>
      <c r="AX144" s="192"/>
      <c r="AY144" s="192"/>
      <c r="AZ144" s="192"/>
      <c r="BA144" s="192"/>
      <c r="BB144" s="192"/>
      <c r="BC144" s="192"/>
      <c r="BD144" s="192"/>
      <c r="BE144" s="192"/>
      <c r="BF144" s="192"/>
      <c r="BG144" s="192"/>
      <c r="BH144" s="192"/>
      <c r="BI144" s="192"/>
      <c r="BJ144" s="192"/>
      <c r="BK144" s="192"/>
      <c r="BL144" s="192"/>
      <c r="BM144" s="192"/>
      <c r="BN144" s="192"/>
      <c r="BO144" s="192"/>
      <c r="BP144" s="192"/>
      <c r="BQ144" s="193"/>
      <c r="CB144" s="1" t="s">
        <v>187</v>
      </c>
    </row>
    <row r="145" spans="1:80" ht="15" customHeight="1" x14ac:dyDescent="0.2">
      <c r="A145" s="43"/>
      <c r="B145" s="43"/>
      <c r="C145" s="178" t="s">
        <v>139</v>
      </c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9"/>
      <c r="AA145" s="38">
        <v>2231800</v>
      </c>
      <c r="AB145" s="38"/>
      <c r="AC145" s="38"/>
      <c r="AD145" s="38"/>
      <c r="AE145" s="38"/>
      <c r="AF145" s="38">
        <v>0</v>
      </c>
      <c r="AG145" s="38"/>
      <c r="AH145" s="38"/>
      <c r="AI145" s="38"/>
      <c r="AJ145" s="38"/>
      <c r="AK145" s="38">
        <v>2231800</v>
      </c>
      <c r="AL145" s="38"/>
      <c r="AM145" s="38"/>
      <c r="AN145" s="38"/>
      <c r="AO145" s="38"/>
      <c r="AP145" s="38">
        <v>2377100</v>
      </c>
      <c r="AQ145" s="38"/>
      <c r="AR145" s="38"/>
      <c r="AS145" s="38"/>
      <c r="AT145" s="38"/>
      <c r="AU145" s="38">
        <v>0</v>
      </c>
      <c r="AV145" s="38"/>
      <c r="AW145" s="38"/>
      <c r="AX145" s="38"/>
      <c r="AY145" s="38"/>
      <c r="AZ145" s="38">
        <f>AP145+AU145</f>
        <v>2377100</v>
      </c>
      <c r="BA145" s="38"/>
      <c r="BB145" s="38"/>
      <c r="BC145" s="38"/>
      <c r="BD145" s="38">
        <f>IF(AA145=0,0,AP145/AA145*100-100)</f>
        <v>6.5104400035845629</v>
      </c>
      <c r="BE145" s="38"/>
      <c r="BF145" s="38"/>
      <c r="BG145" s="38"/>
      <c r="BH145" s="38"/>
      <c r="BI145" s="38">
        <f>IF(AF145=0,0,AU145/AF145*100-100)</f>
        <v>0</v>
      </c>
      <c r="BJ145" s="38"/>
      <c r="BK145" s="38"/>
      <c r="BL145" s="38"/>
      <c r="BM145" s="38"/>
      <c r="BN145" s="38">
        <f>IF(AK145=0,0,AZ145/AK145*100-100)</f>
        <v>6.5104400035845629</v>
      </c>
      <c r="BO145" s="38"/>
      <c r="BP145" s="38"/>
      <c r="BQ145" s="38"/>
    </row>
    <row r="146" spans="1:80" ht="25.5" customHeight="1" x14ac:dyDescent="0.2">
      <c r="A146" s="43"/>
      <c r="B146" s="43"/>
      <c r="C146" s="178" t="s">
        <v>189</v>
      </c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2"/>
      <c r="AU146" s="192"/>
      <c r="AV146" s="192"/>
      <c r="AW146" s="192"/>
      <c r="AX146" s="192"/>
      <c r="AY146" s="192"/>
      <c r="AZ146" s="192"/>
      <c r="BA146" s="192"/>
      <c r="BB146" s="192"/>
      <c r="BC146" s="192"/>
      <c r="BD146" s="192"/>
      <c r="BE146" s="192"/>
      <c r="BF146" s="192"/>
      <c r="BG146" s="192"/>
      <c r="BH146" s="192"/>
      <c r="BI146" s="192"/>
      <c r="BJ146" s="192"/>
      <c r="BK146" s="192"/>
      <c r="BL146" s="192"/>
      <c r="BM146" s="192"/>
      <c r="BN146" s="192"/>
      <c r="BO146" s="192"/>
      <c r="BP146" s="192"/>
      <c r="BQ146" s="193"/>
      <c r="CB146" s="1" t="s">
        <v>188</v>
      </c>
    </row>
    <row r="147" spans="1:80" ht="15" customHeight="1" x14ac:dyDescent="0.2">
      <c r="A147" s="43"/>
      <c r="B147" s="43"/>
      <c r="C147" s="178" t="s">
        <v>142</v>
      </c>
      <c r="D147" s="188"/>
      <c r="E147" s="188"/>
      <c r="F147" s="188"/>
      <c r="G147" s="188"/>
      <c r="H147" s="188"/>
      <c r="I147" s="188"/>
      <c r="J147" s="188"/>
      <c r="K147" s="188"/>
      <c r="L147" s="188"/>
      <c r="M147" s="188"/>
      <c r="N147" s="188"/>
      <c r="O147" s="188"/>
      <c r="P147" s="188"/>
      <c r="Q147" s="188"/>
      <c r="R147" s="188"/>
      <c r="S147" s="188"/>
      <c r="T147" s="188"/>
      <c r="U147" s="188"/>
      <c r="V147" s="188"/>
      <c r="W147" s="188"/>
      <c r="X147" s="188"/>
      <c r="Y147" s="188"/>
      <c r="Z147" s="189"/>
      <c r="AA147" s="38">
        <v>0</v>
      </c>
      <c r="AB147" s="38"/>
      <c r="AC147" s="38"/>
      <c r="AD147" s="38"/>
      <c r="AE147" s="38"/>
      <c r="AF147" s="38">
        <v>1.3</v>
      </c>
      <c r="AG147" s="38"/>
      <c r="AH147" s="38"/>
      <c r="AI147" s="38"/>
      <c r="AJ147" s="38"/>
      <c r="AK147" s="38">
        <v>1.3</v>
      </c>
      <c r="AL147" s="38"/>
      <c r="AM147" s="38"/>
      <c r="AN147" s="38"/>
      <c r="AO147" s="38"/>
      <c r="AP147" s="38">
        <v>0</v>
      </c>
      <c r="AQ147" s="38"/>
      <c r="AR147" s="38"/>
      <c r="AS147" s="38"/>
      <c r="AT147" s="38"/>
      <c r="AU147" s="38">
        <v>1.4</v>
      </c>
      <c r="AV147" s="38"/>
      <c r="AW147" s="38"/>
      <c r="AX147" s="38"/>
      <c r="AY147" s="38"/>
      <c r="AZ147" s="38">
        <f>AP147+AU147</f>
        <v>1.4</v>
      </c>
      <c r="BA147" s="38"/>
      <c r="BB147" s="38"/>
      <c r="BC147" s="38"/>
      <c r="BD147" s="38">
        <f>IF(AA147=0,0,AP147/AA147*100-100)</f>
        <v>0</v>
      </c>
      <c r="BE147" s="38"/>
      <c r="BF147" s="38"/>
      <c r="BG147" s="38"/>
      <c r="BH147" s="38"/>
      <c r="BI147" s="38">
        <f>IF(AF147=0,0,AU147/AF147*100-100)</f>
        <v>7.6923076923076934</v>
      </c>
      <c r="BJ147" s="38"/>
      <c r="BK147" s="38"/>
      <c r="BL147" s="38"/>
      <c r="BM147" s="38"/>
      <c r="BN147" s="38">
        <f>IF(AK147=0,0,AZ147/AK147*100-100)</f>
        <v>7.6923076923076934</v>
      </c>
      <c r="BO147" s="38"/>
      <c r="BP147" s="38"/>
      <c r="BQ147" s="38"/>
    </row>
    <row r="148" spans="1:80" ht="25.5" customHeight="1" x14ac:dyDescent="0.2">
      <c r="A148" s="43"/>
      <c r="B148" s="43"/>
      <c r="C148" s="178" t="s">
        <v>191</v>
      </c>
      <c r="D148" s="192"/>
      <c r="E148" s="192"/>
      <c r="F148" s="192"/>
      <c r="G148" s="192"/>
      <c r="H148" s="192"/>
      <c r="I148" s="192"/>
      <c r="J148" s="192"/>
      <c r="K148" s="192"/>
      <c r="L148" s="192"/>
      <c r="M148" s="192"/>
      <c r="N148" s="192"/>
      <c r="O148" s="192"/>
      <c r="P148" s="192"/>
      <c r="Q148" s="192"/>
      <c r="R148" s="192"/>
      <c r="S148" s="192"/>
      <c r="T148" s="192"/>
      <c r="U148" s="192"/>
      <c r="V148" s="192"/>
      <c r="W148" s="192"/>
      <c r="X148" s="192"/>
      <c r="Y148" s="192"/>
      <c r="Z148" s="192"/>
      <c r="AA148" s="192"/>
      <c r="AB148" s="192"/>
      <c r="AC148" s="192"/>
      <c r="AD148" s="192"/>
      <c r="AE148" s="192"/>
      <c r="AF148" s="192"/>
      <c r="AG148" s="192"/>
      <c r="AH148" s="192"/>
      <c r="AI148" s="192"/>
      <c r="AJ148" s="192"/>
      <c r="AK148" s="192"/>
      <c r="AL148" s="192"/>
      <c r="AM148" s="192"/>
      <c r="AN148" s="192"/>
      <c r="AO148" s="192"/>
      <c r="AP148" s="192"/>
      <c r="AQ148" s="192"/>
      <c r="AR148" s="192"/>
      <c r="AS148" s="192"/>
      <c r="AT148" s="192"/>
      <c r="AU148" s="192"/>
      <c r="AV148" s="192"/>
      <c r="AW148" s="192"/>
      <c r="AX148" s="192"/>
      <c r="AY148" s="192"/>
      <c r="AZ148" s="192"/>
      <c r="BA148" s="192"/>
      <c r="BB148" s="192"/>
      <c r="BC148" s="192"/>
      <c r="BD148" s="192"/>
      <c r="BE148" s="192"/>
      <c r="BF148" s="192"/>
      <c r="BG148" s="192"/>
      <c r="BH148" s="192"/>
      <c r="BI148" s="192"/>
      <c r="BJ148" s="192"/>
      <c r="BK148" s="192"/>
      <c r="BL148" s="192"/>
      <c r="BM148" s="192"/>
      <c r="BN148" s="192"/>
      <c r="BO148" s="192"/>
      <c r="BP148" s="192"/>
      <c r="BQ148" s="193"/>
      <c r="CB148" s="1" t="s">
        <v>190</v>
      </c>
    </row>
    <row r="149" spans="1:80" ht="15" customHeight="1" x14ac:dyDescent="0.2">
      <c r="A149" s="43"/>
      <c r="B149" s="43"/>
      <c r="C149" s="178" t="s">
        <v>145</v>
      </c>
      <c r="D149" s="188"/>
      <c r="E149" s="188"/>
      <c r="F149" s="188"/>
      <c r="G149" s="188"/>
      <c r="H149" s="188"/>
      <c r="I149" s="188"/>
      <c r="J149" s="188"/>
      <c r="K149" s="188"/>
      <c r="L149" s="188"/>
      <c r="M149" s="188"/>
      <c r="N149" s="188"/>
      <c r="O149" s="188"/>
      <c r="P149" s="188"/>
      <c r="Q149" s="188"/>
      <c r="R149" s="188"/>
      <c r="S149" s="188"/>
      <c r="T149" s="188"/>
      <c r="U149" s="188"/>
      <c r="V149" s="188"/>
      <c r="W149" s="188"/>
      <c r="X149" s="188"/>
      <c r="Y149" s="188"/>
      <c r="Z149" s="189"/>
      <c r="AA149" s="38">
        <v>78600</v>
      </c>
      <c r="AB149" s="38"/>
      <c r="AC149" s="38"/>
      <c r="AD149" s="38"/>
      <c r="AE149" s="38"/>
      <c r="AF149" s="38">
        <v>0</v>
      </c>
      <c r="AG149" s="38"/>
      <c r="AH149" s="38"/>
      <c r="AI149" s="38"/>
      <c r="AJ149" s="38"/>
      <c r="AK149" s="38">
        <v>78600</v>
      </c>
      <c r="AL149" s="38"/>
      <c r="AM149" s="38"/>
      <c r="AN149" s="38"/>
      <c r="AO149" s="38"/>
      <c r="AP149" s="38">
        <v>84888</v>
      </c>
      <c r="AQ149" s="38"/>
      <c r="AR149" s="38"/>
      <c r="AS149" s="38"/>
      <c r="AT149" s="38"/>
      <c r="AU149" s="38">
        <v>0</v>
      </c>
      <c r="AV149" s="38"/>
      <c r="AW149" s="38"/>
      <c r="AX149" s="38"/>
      <c r="AY149" s="38"/>
      <c r="AZ149" s="38">
        <f>AP149+AU149</f>
        <v>84888</v>
      </c>
      <c r="BA149" s="38"/>
      <c r="BB149" s="38"/>
      <c r="BC149" s="38"/>
      <c r="BD149" s="38">
        <f>IF(AA149=0,0,AP149/AA149*100-100)</f>
        <v>8</v>
      </c>
      <c r="BE149" s="38"/>
      <c r="BF149" s="38"/>
      <c r="BG149" s="38"/>
      <c r="BH149" s="38"/>
      <c r="BI149" s="38">
        <f>IF(AF149=0,0,AU149/AF149*100-100)</f>
        <v>0</v>
      </c>
      <c r="BJ149" s="38"/>
      <c r="BK149" s="38"/>
      <c r="BL149" s="38"/>
      <c r="BM149" s="38"/>
      <c r="BN149" s="38">
        <f>IF(AK149=0,0,AZ149/AK149*100-100)</f>
        <v>8</v>
      </c>
      <c r="BO149" s="38"/>
      <c r="BP149" s="38"/>
      <c r="BQ149" s="38"/>
    </row>
    <row r="150" spans="1:80" ht="25.5" customHeight="1" x14ac:dyDescent="0.2">
      <c r="A150" s="43"/>
      <c r="B150" s="43"/>
      <c r="C150" s="178" t="s">
        <v>193</v>
      </c>
      <c r="D150" s="192"/>
      <c r="E150" s="192"/>
      <c r="F150" s="192"/>
      <c r="G150" s="192"/>
      <c r="H150" s="192"/>
      <c r="I150" s="192"/>
      <c r="J150" s="192"/>
      <c r="K150" s="192"/>
      <c r="L150" s="192"/>
      <c r="M150" s="192"/>
      <c r="N150" s="192"/>
      <c r="O150" s="192"/>
      <c r="P150" s="192"/>
      <c r="Q150" s="192"/>
      <c r="R150" s="192"/>
      <c r="S150" s="192"/>
      <c r="T150" s="192"/>
      <c r="U150" s="192"/>
      <c r="V150" s="192"/>
      <c r="W150" s="192"/>
      <c r="X150" s="192"/>
      <c r="Y150" s="192"/>
      <c r="Z150" s="192"/>
      <c r="AA150" s="192"/>
      <c r="AB150" s="192"/>
      <c r="AC150" s="192"/>
      <c r="AD150" s="192"/>
      <c r="AE150" s="192"/>
      <c r="AF150" s="192"/>
      <c r="AG150" s="192"/>
      <c r="AH150" s="192"/>
      <c r="AI150" s="192"/>
      <c r="AJ150" s="192"/>
      <c r="AK150" s="192"/>
      <c r="AL150" s="192"/>
      <c r="AM150" s="192"/>
      <c r="AN150" s="192"/>
      <c r="AO150" s="192"/>
      <c r="AP150" s="192"/>
      <c r="AQ150" s="192"/>
      <c r="AR150" s="192"/>
      <c r="AS150" s="192"/>
      <c r="AT150" s="192"/>
      <c r="AU150" s="192"/>
      <c r="AV150" s="192"/>
      <c r="AW150" s="192"/>
      <c r="AX150" s="192"/>
      <c r="AY150" s="192"/>
      <c r="AZ150" s="192"/>
      <c r="BA150" s="192"/>
      <c r="BB150" s="192"/>
      <c r="BC150" s="192"/>
      <c r="BD150" s="192"/>
      <c r="BE150" s="192"/>
      <c r="BF150" s="192"/>
      <c r="BG150" s="192"/>
      <c r="BH150" s="192"/>
      <c r="BI150" s="192"/>
      <c r="BJ150" s="192"/>
      <c r="BK150" s="192"/>
      <c r="BL150" s="192"/>
      <c r="BM150" s="192"/>
      <c r="BN150" s="192"/>
      <c r="BO150" s="192"/>
      <c r="BP150" s="192"/>
      <c r="BQ150" s="193"/>
      <c r="CB150" s="1" t="s">
        <v>192</v>
      </c>
    </row>
    <row r="151" spans="1:80" s="171" customFormat="1" ht="15" customHeight="1" x14ac:dyDescent="0.2">
      <c r="A151" s="133"/>
      <c r="B151" s="133"/>
      <c r="C151" s="181" t="s">
        <v>148</v>
      </c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3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</row>
    <row r="152" spans="1:80" ht="15" customHeight="1" x14ac:dyDescent="0.2">
      <c r="A152" s="43"/>
      <c r="B152" s="43"/>
      <c r="C152" s="178" t="s">
        <v>194</v>
      </c>
      <c r="D152" s="188"/>
      <c r="E152" s="188"/>
      <c r="F152" s="188"/>
      <c r="G152" s="188"/>
      <c r="H152" s="188"/>
      <c r="I152" s="188"/>
      <c r="J152" s="188"/>
      <c r="K152" s="188"/>
      <c r="L152" s="188"/>
      <c r="M152" s="188"/>
      <c r="N152" s="188"/>
      <c r="O152" s="188"/>
      <c r="P152" s="188"/>
      <c r="Q152" s="188"/>
      <c r="R152" s="188"/>
      <c r="S152" s="188"/>
      <c r="T152" s="188"/>
      <c r="U152" s="188"/>
      <c r="V152" s="188"/>
      <c r="W152" s="188"/>
      <c r="X152" s="188"/>
      <c r="Y152" s="188"/>
      <c r="Z152" s="189"/>
      <c r="AA152" s="38">
        <v>0</v>
      </c>
      <c r="AB152" s="38"/>
      <c r="AC152" s="38"/>
      <c r="AD152" s="38"/>
      <c r="AE152" s="38"/>
      <c r="AF152" s="38">
        <v>363185</v>
      </c>
      <c r="AG152" s="38"/>
      <c r="AH152" s="38"/>
      <c r="AI152" s="38"/>
      <c r="AJ152" s="38"/>
      <c r="AK152" s="38">
        <v>363185</v>
      </c>
      <c r="AL152" s="38"/>
      <c r="AM152" s="38"/>
      <c r="AN152" s="38"/>
      <c r="AO152" s="38"/>
      <c r="AP152" s="38">
        <v>0</v>
      </c>
      <c r="AQ152" s="38"/>
      <c r="AR152" s="38"/>
      <c r="AS152" s="38"/>
      <c r="AT152" s="38"/>
      <c r="AU152" s="38">
        <v>897997</v>
      </c>
      <c r="AV152" s="38"/>
      <c r="AW152" s="38"/>
      <c r="AX152" s="38"/>
      <c r="AY152" s="38"/>
      <c r="AZ152" s="38">
        <f>AP152+AU152</f>
        <v>897997</v>
      </c>
      <c r="BA152" s="38"/>
      <c r="BB152" s="38"/>
      <c r="BC152" s="38"/>
      <c r="BD152" s="38">
        <f>IF(AA152=0,0,AP152/AA152*100-100)</f>
        <v>0</v>
      </c>
      <c r="BE152" s="38"/>
      <c r="BF152" s="38"/>
      <c r="BG152" s="38"/>
      <c r="BH152" s="38"/>
      <c r="BI152" s="38">
        <f>IF(AF152=0,0,AU152/AF152*100-100)</f>
        <v>147.25608161130003</v>
      </c>
      <c r="BJ152" s="38"/>
      <c r="BK152" s="38"/>
      <c r="BL152" s="38"/>
      <c r="BM152" s="38"/>
      <c r="BN152" s="38">
        <f>IF(AK152=0,0,AZ152/AK152*100-100)</f>
        <v>147.25608161130003</v>
      </c>
      <c r="BO152" s="38"/>
      <c r="BP152" s="38"/>
      <c r="BQ152" s="38"/>
    </row>
    <row r="153" spans="1:80" ht="51" customHeight="1" x14ac:dyDescent="0.2">
      <c r="A153" s="43"/>
      <c r="B153" s="43"/>
      <c r="C153" s="178" t="s">
        <v>196</v>
      </c>
      <c r="D153" s="192"/>
      <c r="E153" s="192"/>
      <c r="F153" s="192"/>
      <c r="G153" s="192"/>
      <c r="H153" s="192"/>
      <c r="I153" s="192"/>
      <c r="J153" s="192"/>
      <c r="K153" s="192"/>
      <c r="L153" s="192"/>
      <c r="M153" s="192"/>
      <c r="N153" s="192"/>
      <c r="O153" s="192"/>
      <c r="P153" s="192"/>
      <c r="Q153" s="192"/>
      <c r="R153" s="192"/>
      <c r="S153" s="192"/>
      <c r="T153" s="192"/>
      <c r="U153" s="192"/>
      <c r="V153" s="192"/>
      <c r="W153" s="192"/>
      <c r="X153" s="192"/>
      <c r="Y153" s="192"/>
      <c r="Z153" s="192"/>
      <c r="AA153" s="192"/>
      <c r="AB153" s="192"/>
      <c r="AC153" s="192"/>
      <c r="AD153" s="192"/>
      <c r="AE153" s="192"/>
      <c r="AF153" s="192"/>
      <c r="AG153" s="192"/>
      <c r="AH153" s="192"/>
      <c r="AI153" s="192"/>
      <c r="AJ153" s="192"/>
      <c r="AK153" s="192"/>
      <c r="AL153" s="192"/>
      <c r="AM153" s="192"/>
      <c r="AN153" s="192"/>
      <c r="AO153" s="192"/>
      <c r="AP153" s="192"/>
      <c r="AQ153" s="192"/>
      <c r="AR153" s="192"/>
      <c r="AS153" s="192"/>
      <c r="AT153" s="192"/>
      <c r="AU153" s="192"/>
      <c r="AV153" s="192"/>
      <c r="AW153" s="192"/>
      <c r="AX153" s="192"/>
      <c r="AY153" s="192"/>
      <c r="AZ153" s="192"/>
      <c r="BA153" s="192"/>
      <c r="BB153" s="192"/>
      <c r="BC153" s="192"/>
      <c r="BD153" s="192"/>
      <c r="BE153" s="192"/>
      <c r="BF153" s="192"/>
      <c r="BG153" s="192"/>
      <c r="BH153" s="192"/>
      <c r="BI153" s="192"/>
      <c r="BJ153" s="192"/>
      <c r="BK153" s="192"/>
      <c r="BL153" s="192"/>
      <c r="BM153" s="192"/>
      <c r="BN153" s="192"/>
      <c r="BO153" s="192"/>
      <c r="BP153" s="192"/>
      <c r="BQ153" s="193"/>
      <c r="CB153" s="1" t="s">
        <v>195</v>
      </c>
    </row>
    <row r="154" spans="1:80" ht="15" customHeight="1" x14ac:dyDescent="0.2">
      <c r="A154" s="43"/>
      <c r="B154" s="43"/>
      <c r="C154" s="178" t="s">
        <v>197</v>
      </c>
      <c r="D154" s="188"/>
      <c r="E154" s="188"/>
      <c r="F154" s="188"/>
      <c r="G154" s="188"/>
      <c r="H154" s="188"/>
      <c r="I154" s="188"/>
      <c r="J154" s="188"/>
      <c r="K154" s="188"/>
      <c r="L154" s="188"/>
      <c r="M154" s="188"/>
      <c r="N154" s="188"/>
      <c r="O154" s="188"/>
      <c r="P154" s="188"/>
      <c r="Q154" s="188"/>
      <c r="R154" s="188"/>
      <c r="S154" s="188"/>
      <c r="T154" s="188"/>
      <c r="U154" s="188"/>
      <c r="V154" s="188"/>
      <c r="W154" s="188"/>
      <c r="X154" s="188"/>
      <c r="Y154" s="188"/>
      <c r="Z154" s="189"/>
      <c r="AA154" s="38">
        <v>0</v>
      </c>
      <c r="AB154" s="38"/>
      <c r="AC154" s="38"/>
      <c r="AD154" s="38"/>
      <c r="AE154" s="38"/>
      <c r="AF154" s="38">
        <v>302</v>
      </c>
      <c r="AG154" s="38"/>
      <c r="AH154" s="38"/>
      <c r="AI154" s="38"/>
      <c r="AJ154" s="38"/>
      <c r="AK154" s="38">
        <v>302</v>
      </c>
      <c r="AL154" s="38"/>
      <c r="AM154" s="38"/>
      <c r="AN154" s="38"/>
      <c r="AO154" s="38"/>
      <c r="AP154" s="38">
        <v>0</v>
      </c>
      <c r="AQ154" s="38"/>
      <c r="AR154" s="38"/>
      <c r="AS154" s="38"/>
      <c r="AT154" s="38"/>
      <c r="AU154" s="38">
        <v>6193</v>
      </c>
      <c r="AV154" s="38"/>
      <c r="AW154" s="38"/>
      <c r="AX154" s="38"/>
      <c r="AY154" s="38"/>
      <c r="AZ154" s="38">
        <f>AP154+AU154</f>
        <v>6193</v>
      </c>
      <c r="BA154" s="38"/>
      <c r="BB154" s="38"/>
      <c r="BC154" s="38"/>
      <c r="BD154" s="38">
        <f>IF(AA154=0,0,AP154/AA154*100-100)</f>
        <v>0</v>
      </c>
      <c r="BE154" s="38"/>
      <c r="BF154" s="38"/>
      <c r="BG154" s="38"/>
      <c r="BH154" s="38"/>
      <c r="BI154" s="38">
        <f>IF(AF154=0,0,AU154/AF154*100-100)</f>
        <v>1950.662251655629</v>
      </c>
      <c r="BJ154" s="38"/>
      <c r="BK154" s="38"/>
      <c r="BL154" s="38"/>
      <c r="BM154" s="38"/>
      <c r="BN154" s="38">
        <f>IF(AK154=0,0,AZ154/AK154*100-100)</f>
        <v>1950.662251655629</v>
      </c>
      <c r="BO154" s="38"/>
      <c r="BP154" s="38"/>
      <c r="BQ154" s="38"/>
    </row>
    <row r="155" spans="1:80" ht="25.5" customHeight="1" x14ac:dyDescent="0.2">
      <c r="A155" s="43"/>
      <c r="B155" s="43"/>
      <c r="C155" s="178" t="s">
        <v>199</v>
      </c>
      <c r="D155" s="192"/>
      <c r="E155" s="192"/>
      <c r="F155" s="192"/>
      <c r="G155" s="192"/>
      <c r="H155" s="192"/>
      <c r="I155" s="192"/>
      <c r="J155" s="192"/>
      <c r="K155" s="192"/>
      <c r="L155" s="192"/>
      <c r="M155" s="192"/>
      <c r="N155" s="192"/>
      <c r="O155" s="192"/>
      <c r="P155" s="192"/>
      <c r="Q155" s="192"/>
      <c r="R155" s="192"/>
      <c r="S155" s="192"/>
      <c r="T155" s="192"/>
      <c r="U155" s="192"/>
      <c r="V155" s="192"/>
      <c r="W155" s="192"/>
      <c r="X155" s="192"/>
      <c r="Y155" s="192"/>
      <c r="Z155" s="192"/>
      <c r="AA155" s="192"/>
      <c r="AB155" s="192"/>
      <c r="AC155" s="192"/>
      <c r="AD155" s="192"/>
      <c r="AE155" s="192"/>
      <c r="AF155" s="192"/>
      <c r="AG155" s="192"/>
      <c r="AH155" s="192"/>
      <c r="AI155" s="192"/>
      <c r="AJ155" s="192"/>
      <c r="AK155" s="192"/>
      <c r="AL155" s="192"/>
      <c r="AM155" s="192"/>
      <c r="AN155" s="192"/>
      <c r="AO155" s="192"/>
      <c r="AP155" s="192"/>
      <c r="AQ155" s="192"/>
      <c r="AR155" s="192"/>
      <c r="AS155" s="192"/>
      <c r="AT155" s="192"/>
      <c r="AU155" s="192"/>
      <c r="AV155" s="192"/>
      <c r="AW155" s="192"/>
      <c r="AX155" s="192"/>
      <c r="AY155" s="192"/>
      <c r="AZ155" s="192"/>
      <c r="BA155" s="192"/>
      <c r="BB155" s="192"/>
      <c r="BC155" s="192"/>
      <c r="BD155" s="192"/>
      <c r="BE155" s="192"/>
      <c r="BF155" s="192"/>
      <c r="BG155" s="192"/>
      <c r="BH155" s="192"/>
      <c r="BI155" s="192"/>
      <c r="BJ155" s="192"/>
      <c r="BK155" s="192"/>
      <c r="BL155" s="192"/>
      <c r="BM155" s="192"/>
      <c r="BN155" s="192"/>
      <c r="BO155" s="192"/>
      <c r="BP155" s="192"/>
      <c r="BQ155" s="193"/>
      <c r="CB155" s="1" t="s">
        <v>198</v>
      </c>
    </row>
    <row r="156" spans="1:80" ht="15" customHeight="1" x14ac:dyDescent="0.2">
      <c r="A156" s="43"/>
      <c r="B156" s="43"/>
      <c r="C156" s="178" t="s">
        <v>149</v>
      </c>
      <c r="D156" s="188"/>
      <c r="E156" s="188"/>
      <c r="F156" s="188"/>
      <c r="G156" s="188"/>
      <c r="H156" s="188"/>
      <c r="I156" s="188"/>
      <c r="J156" s="188"/>
      <c r="K156" s="188"/>
      <c r="L156" s="188"/>
      <c r="M156" s="188"/>
      <c r="N156" s="188"/>
      <c r="O156" s="188"/>
      <c r="P156" s="188"/>
      <c r="Q156" s="188"/>
      <c r="R156" s="188"/>
      <c r="S156" s="188"/>
      <c r="T156" s="188"/>
      <c r="U156" s="188"/>
      <c r="V156" s="188"/>
      <c r="W156" s="188"/>
      <c r="X156" s="188"/>
      <c r="Y156" s="188"/>
      <c r="Z156" s="189"/>
      <c r="AA156" s="38">
        <v>2437</v>
      </c>
      <c r="AB156" s="38"/>
      <c r="AC156" s="38"/>
      <c r="AD156" s="38"/>
      <c r="AE156" s="38"/>
      <c r="AF156" s="38">
        <v>0</v>
      </c>
      <c r="AG156" s="38"/>
      <c r="AH156" s="38"/>
      <c r="AI156" s="38"/>
      <c r="AJ156" s="38"/>
      <c r="AK156" s="38">
        <v>2437</v>
      </c>
      <c r="AL156" s="38"/>
      <c r="AM156" s="38"/>
      <c r="AN156" s="38"/>
      <c r="AO156" s="38"/>
      <c r="AP156" s="38">
        <v>2806</v>
      </c>
      <c r="AQ156" s="38"/>
      <c r="AR156" s="38"/>
      <c r="AS156" s="38"/>
      <c r="AT156" s="38"/>
      <c r="AU156" s="38">
        <v>0</v>
      </c>
      <c r="AV156" s="38"/>
      <c r="AW156" s="38"/>
      <c r="AX156" s="38"/>
      <c r="AY156" s="38"/>
      <c r="AZ156" s="38">
        <f>AP156+AU156</f>
        <v>2806</v>
      </c>
      <c r="BA156" s="38"/>
      <c r="BB156" s="38"/>
      <c r="BC156" s="38"/>
      <c r="BD156" s="38">
        <f>IF(AA156=0,0,AP156/AA156*100-100)</f>
        <v>15.141567501025847</v>
      </c>
      <c r="BE156" s="38"/>
      <c r="BF156" s="38"/>
      <c r="BG156" s="38"/>
      <c r="BH156" s="38"/>
      <c r="BI156" s="38">
        <f>IF(AF156=0,0,AU156/AF156*100-100)</f>
        <v>0</v>
      </c>
      <c r="BJ156" s="38"/>
      <c r="BK156" s="38"/>
      <c r="BL156" s="38"/>
      <c r="BM156" s="38"/>
      <c r="BN156" s="38">
        <f>IF(AK156=0,0,AZ156/AK156*100-100)</f>
        <v>15.141567501025847</v>
      </c>
      <c r="BO156" s="38"/>
      <c r="BP156" s="38"/>
      <c r="BQ156" s="38"/>
    </row>
    <row r="157" spans="1:80" ht="25.5" customHeight="1" x14ac:dyDescent="0.2">
      <c r="A157" s="43"/>
      <c r="B157" s="43"/>
      <c r="C157" s="178" t="s">
        <v>151</v>
      </c>
      <c r="D157" s="192"/>
      <c r="E157" s="192"/>
      <c r="F157" s="192"/>
      <c r="G157" s="192"/>
      <c r="H157" s="192"/>
      <c r="I157" s="192"/>
      <c r="J157" s="192"/>
      <c r="K157" s="192"/>
      <c r="L157" s="192"/>
      <c r="M157" s="192"/>
      <c r="N157" s="192"/>
      <c r="O157" s="192"/>
      <c r="P157" s="192"/>
      <c r="Q157" s="192"/>
      <c r="R157" s="192"/>
      <c r="S157" s="192"/>
      <c r="T157" s="192"/>
      <c r="U157" s="192"/>
      <c r="V157" s="192"/>
      <c r="W157" s="192"/>
      <c r="X157" s="192"/>
      <c r="Y157" s="192"/>
      <c r="Z157" s="192"/>
      <c r="AA157" s="192"/>
      <c r="AB157" s="192"/>
      <c r="AC157" s="192"/>
      <c r="AD157" s="192"/>
      <c r="AE157" s="192"/>
      <c r="AF157" s="192"/>
      <c r="AG157" s="192"/>
      <c r="AH157" s="192"/>
      <c r="AI157" s="192"/>
      <c r="AJ157" s="192"/>
      <c r="AK157" s="192"/>
      <c r="AL157" s="192"/>
      <c r="AM157" s="192"/>
      <c r="AN157" s="192"/>
      <c r="AO157" s="192"/>
      <c r="AP157" s="192"/>
      <c r="AQ157" s="192"/>
      <c r="AR157" s="192"/>
      <c r="AS157" s="192"/>
      <c r="AT157" s="192"/>
      <c r="AU157" s="192"/>
      <c r="AV157" s="192"/>
      <c r="AW157" s="192"/>
      <c r="AX157" s="192"/>
      <c r="AY157" s="192"/>
      <c r="AZ157" s="192"/>
      <c r="BA157" s="192"/>
      <c r="BB157" s="192"/>
      <c r="BC157" s="192"/>
      <c r="BD157" s="192"/>
      <c r="BE157" s="192"/>
      <c r="BF157" s="192"/>
      <c r="BG157" s="192"/>
      <c r="BH157" s="192"/>
      <c r="BI157" s="192"/>
      <c r="BJ157" s="192"/>
      <c r="BK157" s="192"/>
      <c r="BL157" s="192"/>
      <c r="BM157" s="192"/>
      <c r="BN157" s="192"/>
      <c r="BO157" s="192"/>
      <c r="BP157" s="192"/>
      <c r="BQ157" s="193"/>
      <c r="CB157" s="1" t="s">
        <v>200</v>
      </c>
    </row>
    <row r="158" spans="1:80" ht="15" customHeight="1" x14ac:dyDescent="0.2">
      <c r="A158" s="43"/>
      <c r="B158" s="43"/>
      <c r="C158" s="178" t="s">
        <v>152</v>
      </c>
      <c r="D158" s="188"/>
      <c r="E158" s="188"/>
      <c r="F158" s="188"/>
      <c r="G158" s="188"/>
      <c r="H158" s="188"/>
      <c r="I158" s="188"/>
      <c r="J158" s="188"/>
      <c r="K158" s="188"/>
      <c r="L158" s="188"/>
      <c r="M158" s="188"/>
      <c r="N158" s="188"/>
      <c r="O158" s="188"/>
      <c r="P158" s="188"/>
      <c r="Q158" s="188"/>
      <c r="R158" s="188"/>
      <c r="S158" s="188"/>
      <c r="T158" s="188"/>
      <c r="U158" s="188"/>
      <c r="V158" s="188"/>
      <c r="W158" s="188"/>
      <c r="X158" s="188"/>
      <c r="Y158" s="188"/>
      <c r="Z158" s="189"/>
      <c r="AA158" s="38">
        <v>533</v>
      </c>
      <c r="AB158" s="38"/>
      <c r="AC158" s="38"/>
      <c r="AD158" s="38"/>
      <c r="AE158" s="38"/>
      <c r="AF158" s="38">
        <v>0</v>
      </c>
      <c r="AG158" s="38"/>
      <c r="AH158" s="38"/>
      <c r="AI158" s="38"/>
      <c r="AJ158" s="38"/>
      <c r="AK158" s="38">
        <v>533</v>
      </c>
      <c r="AL158" s="38"/>
      <c r="AM158" s="38"/>
      <c r="AN158" s="38"/>
      <c r="AO158" s="38"/>
      <c r="AP158" s="38">
        <v>640</v>
      </c>
      <c r="AQ158" s="38"/>
      <c r="AR158" s="38"/>
      <c r="AS158" s="38"/>
      <c r="AT158" s="38"/>
      <c r="AU158" s="38">
        <v>0</v>
      </c>
      <c r="AV158" s="38"/>
      <c r="AW158" s="38"/>
      <c r="AX158" s="38"/>
      <c r="AY158" s="38"/>
      <c r="AZ158" s="38">
        <f>AP158+AU158</f>
        <v>640</v>
      </c>
      <c r="BA158" s="38"/>
      <c r="BB158" s="38"/>
      <c r="BC158" s="38"/>
      <c r="BD158" s="38">
        <f>IF(AA158=0,0,AP158/AA158*100-100)</f>
        <v>20.075046904315201</v>
      </c>
      <c r="BE158" s="38"/>
      <c r="BF158" s="38"/>
      <c r="BG158" s="38"/>
      <c r="BH158" s="38"/>
      <c r="BI158" s="38">
        <f>IF(AF158=0,0,AU158/AF158*100-100)</f>
        <v>0</v>
      </c>
      <c r="BJ158" s="38"/>
      <c r="BK158" s="38"/>
      <c r="BL158" s="38"/>
      <c r="BM158" s="38"/>
      <c r="BN158" s="38">
        <f>IF(AK158=0,0,AZ158/AK158*100-100)</f>
        <v>20.075046904315201</v>
      </c>
      <c r="BO158" s="38"/>
      <c r="BP158" s="38"/>
      <c r="BQ158" s="38"/>
    </row>
    <row r="159" spans="1:80" ht="12.75" customHeight="1" x14ac:dyDescent="0.2">
      <c r="A159" s="43"/>
      <c r="B159" s="43"/>
      <c r="C159" s="178" t="s">
        <v>202</v>
      </c>
      <c r="D159" s="192"/>
      <c r="E159" s="192"/>
      <c r="F159" s="192"/>
      <c r="G159" s="192"/>
      <c r="H159" s="192"/>
      <c r="I159" s="192"/>
      <c r="J159" s="192"/>
      <c r="K159" s="192"/>
      <c r="L159" s="192"/>
      <c r="M159" s="192"/>
      <c r="N159" s="192"/>
      <c r="O159" s="192"/>
      <c r="P159" s="192"/>
      <c r="Q159" s="192"/>
      <c r="R159" s="192"/>
      <c r="S159" s="192"/>
      <c r="T159" s="192"/>
      <c r="U159" s="192"/>
      <c r="V159" s="192"/>
      <c r="W159" s="192"/>
      <c r="X159" s="192"/>
      <c r="Y159" s="192"/>
      <c r="Z159" s="192"/>
      <c r="AA159" s="192"/>
      <c r="AB159" s="192"/>
      <c r="AC159" s="192"/>
      <c r="AD159" s="192"/>
      <c r="AE159" s="192"/>
      <c r="AF159" s="192"/>
      <c r="AG159" s="192"/>
      <c r="AH159" s="192"/>
      <c r="AI159" s="192"/>
      <c r="AJ159" s="192"/>
      <c r="AK159" s="192"/>
      <c r="AL159" s="192"/>
      <c r="AM159" s="192"/>
      <c r="AN159" s="192"/>
      <c r="AO159" s="192"/>
      <c r="AP159" s="192"/>
      <c r="AQ159" s="192"/>
      <c r="AR159" s="192"/>
      <c r="AS159" s="192"/>
      <c r="AT159" s="192"/>
      <c r="AU159" s="192"/>
      <c r="AV159" s="192"/>
      <c r="AW159" s="192"/>
      <c r="AX159" s="192"/>
      <c r="AY159" s="192"/>
      <c r="AZ159" s="192"/>
      <c r="BA159" s="192"/>
      <c r="BB159" s="192"/>
      <c r="BC159" s="192"/>
      <c r="BD159" s="192"/>
      <c r="BE159" s="192"/>
      <c r="BF159" s="192"/>
      <c r="BG159" s="192"/>
      <c r="BH159" s="192"/>
      <c r="BI159" s="192"/>
      <c r="BJ159" s="192"/>
      <c r="BK159" s="192"/>
      <c r="BL159" s="192"/>
      <c r="BM159" s="192"/>
      <c r="BN159" s="192"/>
      <c r="BO159" s="192"/>
      <c r="BP159" s="192"/>
      <c r="BQ159" s="193"/>
      <c r="CB159" s="1" t="s">
        <v>201</v>
      </c>
    </row>
    <row r="160" spans="1:80" ht="15" customHeight="1" x14ac:dyDescent="0.2">
      <c r="A160" s="43"/>
      <c r="B160" s="43"/>
      <c r="C160" s="178" t="s">
        <v>155</v>
      </c>
      <c r="D160" s="188"/>
      <c r="E160" s="188"/>
      <c r="F160" s="188"/>
      <c r="G160" s="188"/>
      <c r="H160" s="188"/>
      <c r="I160" s="188"/>
      <c r="J160" s="188"/>
      <c r="K160" s="188"/>
      <c r="L160" s="188"/>
      <c r="M160" s="188"/>
      <c r="N160" s="188"/>
      <c r="O160" s="188"/>
      <c r="P160" s="188"/>
      <c r="Q160" s="188"/>
      <c r="R160" s="188"/>
      <c r="S160" s="188"/>
      <c r="T160" s="188"/>
      <c r="U160" s="188"/>
      <c r="V160" s="188"/>
      <c r="W160" s="188"/>
      <c r="X160" s="188"/>
      <c r="Y160" s="188"/>
      <c r="Z160" s="189"/>
      <c r="AA160" s="38">
        <v>94</v>
      </c>
      <c r="AB160" s="38"/>
      <c r="AC160" s="38"/>
      <c r="AD160" s="38"/>
      <c r="AE160" s="38"/>
      <c r="AF160" s="38">
        <v>0</v>
      </c>
      <c r="AG160" s="38"/>
      <c r="AH160" s="38"/>
      <c r="AI160" s="38"/>
      <c r="AJ160" s="38"/>
      <c r="AK160" s="38">
        <v>94</v>
      </c>
      <c r="AL160" s="38"/>
      <c r="AM160" s="38"/>
      <c r="AN160" s="38"/>
      <c r="AO160" s="38"/>
      <c r="AP160" s="38">
        <v>138</v>
      </c>
      <c r="AQ160" s="38"/>
      <c r="AR160" s="38"/>
      <c r="AS160" s="38"/>
      <c r="AT160" s="38"/>
      <c r="AU160" s="38">
        <v>0</v>
      </c>
      <c r="AV160" s="38"/>
      <c r="AW160" s="38"/>
      <c r="AX160" s="38"/>
      <c r="AY160" s="38"/>
      <c r="AZ160" s="38">
        <f>AP160+AU160</f>
        <v>138</v>
      </c>
      <c r="BA160" s="38"/>
      <c r="BB160" s="38"/>
      <c r="BC160" s="38"/>
      <c r="BD160" s="38">
        <f>IF(AA160=0,0,AP160/AA160*100-100)</f>
        <v>46.808510638297861</v>
      </c>
      <c r="BE160" s="38"/>
      <c r="BF160" s="38"/>
      <c r="BG160" s="38"/>
      <c r="BH160" s="38"/>
      <c r="BI160" s="38">
        <f>IF(AF160=0,0,AU160/AF160*100-100)</f>
        <v>0</v>
      </c>
      <c r="BJ160" s="38"/>
      <c r="BK160" s="38"/>
      <c r="BL160" s="38"/>
      <c r="BM160" s="38"/>
      <c r="BN160" s="38">
        <f>IF(AK160=0,0,AZ160/AK160*100-100)</f>
        <v>46.808510638297861</v>
      </c>
      <c r="BO160" s="38"/>
      <c r="BP160" s="38"/>
      <c r="BQ160" s="38"/>
    </row>
    <row r="161" spans="1:107" ht="12.75" customHeight="1" x14ac:dyDescent="0.2">
      <c r="A161" s="43"/>
      <c r="B161" s="43"/>
      <c r="C161" s="178" t="s">
        <v>204</v>
      </c>
      <c r="D161" s="192"/>
      <c r="E161" s="192"/>
      <c r="F161" s="192"/>
      <c r="G161" s="192"/>
      <c r="H161" s="192"/>
      <c r="I161" s="192"/>
      <c r="J161" s="192"/>
      <c r="K161" s="192"/>
      <c r="L161" s="192"/>
      <c r="M161" s="192"/>
      <c r="N161" s="192"/>
      <c r="O161" s="192"/>
      <c r="P161" s="192"/>
      <c r="Q161" s="192"/>
      <c r="R161" s="192"/>
      <c r="S161" s="192"/>
      <c r="T161" s="192"/>
      <c r="U161" s="192"/>
      <c r="V161" s="192"/>
      <c r="W161" s="192"/>
      <c r="X161" s="192"/>
      <c r="Y161" s="192"/>
      <c r="Z161" s="192"/>
      <c r="AA161" s="192"/>
      <c r="AB161" s="192"/>
      <c r="AC161" s="192"/>
      <c r="AD161" s="192"/>
      <c r="AE161" s="192"/>
      <c r="AF161" s="192"/>
      <c r="AG161" s="192"/>
      <c r="AH161" s="192"/>
      <c r="AI161" s="192"/>
      <c r="AJ161" s="192"/>
      <c r="AK161" s="192"/>
      <c r="AL161" s="192"/>
      <c r="AM161" s="192"/>
      <c r="AN161" s="192"/>
      <c r="AO161" s="192"/>
      <c r="AP161" s="192"/>
      <c r="AQ161" s="192"/>
      <c r="AR161" s="192"/>
      <c r="AS161" s="192"/>
      <c r="AT161" s="192"/>
      <c r="AU161" s="192"/>
      <c r="AV161" s="192"/>
      <c r="AW161" s="192"/>
      <c r="AX161" s="192"/>
      <c r="AY161" s="192"/>
      <c r="AZ161" s="192"/>
      <c r="BA161" s="192"/>
      <c r="BB161" s="192"/>
      <c r="BC161" s="192"/>
      <c r="BD161" s="192"/>
      <c r="BE161" s="192"/>
      <c r="BF161" s="192"/>
      <c r="BG161" s="192"/>
      <c r="BH161" s="192"/>
      <c r="BI161" s="192"/>
      <c r="BJ161" s="192"/>
      <c r="BK161" s="192"/>
      <c r="BL161" s="192"/>
      <c r="BM161" s="192"/>
      <c r="BN161" s="192"/>
      <c r="BO161" s="192"/>
      <c r="BP161" s="192"/>
      <c r="BQ161" s="193"/>
      <c r="CB161" s="1" t="s">
        <v>203</v>
      </c>
    </row>
    <row r="162" spans="1:107" s="171" customFormat="1" ht="15" customHeight="1" x14ac:dyDescent="0.2">
      <c r="A162" s="133"/>
      <c r="B162" s="133"/>
      <c r="C162" s="181" t="s">
        <v>158</v>
      </c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183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</row>
    <row r="163" spans="1:107" ht="25.5" customHeight="1" x14ac:dyDescent="0.2">
      <c r="A163" s="43"/>
      <c r="B163" s="43"/>
      <c r="C163" s="178" t="s">
        <v>159</v>
      </c>
      <c r="D163" s="188"/>
      <c r="E163" s="188"/>
      <c r="F163" s="188"/>
      <c r="G163" s="188"/>
      <c r="H163" s="188"/>
      <c r="I163" s="188"/>
      <c r="J163" s="188"/>
      <c r="K163" s="188"/>
      <c r="L163" s="188"/>
      <c r="M163" s="188"/>
      <c r="N163" s="188"/>
      <c r="O163" s="188"/>
      <c r="P163" s="188"/>
      <c r="Q163" s="188"/>
      <c r="R163" s="188"/>
      <c r="S163" s="188"/>
      <c r="T163" s="188"/>
      <c r="U163" s="188"/>
      <c r="V163" s="188"/>
      <c r="W163" s="188"/>
      <c r="X163" s="188"/>
      <c r="Y163" s="188"/>
      <c r="Z163" s="189"/>
      <c r="AA163" s="38">
        <v>100</v>
      </c>
      <c r="AB163" s="38"/>
      <c r="AC163" s="38"/>
      <c r="AD163" s="38"/>
      <c r="AE163" s="38"/>
      <c r="AF163" s="38">
        <v>0</v>
      </c>
      <c r="AG163" s="38"/>
      <c r="AH163" s="38"/>
      <c r="AI163" s="38"/>
      <c r="AJ163" s="38"/>
      <c r="AK163" s="38">
        <v>100</v>
      </c>
      <c r="AL163" s="38"/>
      <c r="AM163" s="38"/>
      <c r="AN163" s="38"/>
      <c r="AO163" s="38"/>
      <c r="AP163" s="38">
        <v>107.7</v>
      </c>
      <c r="AQ163" s="38"/>
      <c r="AR163" s="38"/>
      <c r="AS163" s="38"/>
      <c r="AT163" s="38"/>
      <c r="AU163" s="38">
        <v>0</v>
      </c>
      <c r="AV163" s="38"/>
      <c r="AW163" s="38"/>
      <c r="AX163" s="38"/>
      <c r="AY163" s="38"/>
      <c r="AZ163" s="38">
        <f>AP163+AU163</f>
        <v>107.7</v>
      </c>
      <c r="BA163" s="38"/>
      <c r="BB163" s="38"/>
      <c r="BC163" s="38"/>
      <c r="BD163" s="38">
        <f>IF(AA163=0,0,AP163/AA163*100-100)</f>
        <v>7.6999999999999886</v>
      </c>
      <c r="BE163" s="38"/>
      <c r="BF163" s="38"/>
      <c r="BG163" s="38"/>
      <c r="BH163" s="38"/>
      <c r="BI163" s="38">
        <f>IF(AF163=0,0,AU163/AF163*100-100)</f>
        <v>0</v>
      </c>
      <c r="BJ163" s="38"/>
      <c r="BK163" s="38"/>
      <c r="BL163" s="38"/>
      <c r="BM163" s="38"/>
      <c r="BN163" s="38">
        <f>IF(AK163=0,0,AZ163/AK163*100-100)</f>
        <v>7.6999999999999886</v>
      </c>
      <c r="BO163" s="38"/>
      <c r="BP163" s="38"/>
      <c r="BQ163" s="38"/>
    </row>
    <row r="164" spans="1:107" ht="38.25" customHeight="1" x14ac:dyDescent="0.2">
      <c r="A164" s="43"/>
      <c r="B164" s="43"/>
      <c r="C164" s="178" t="s">
        <v>206</v>
      </c>
      <c r="D164" s="192"/>
      <c r="E164" s="192"/>
      <c r="F164" s="192"/>
      <c r="G164" s="192"/>
      <c r="H164" s="192"/>
      <c r="I164" s="192"/>
      <c r="J164" s="192"/>
      <c r="K164" s="192"/>
      <c r="L164" s="192"/>
      <c r="M164" s="192"/>
      <c r="N164" s="192"/>
      <c r="O164" s="192"/>
      <c r="P164" s="192"/>
      <c r="Q164" s="192"/>
      <c r="R164" s="192"/>
      <c r="S164" s="192"/>
      <c r="T164" s="192"/>
      <c r="U164" s="192"/>
      <c r="V164" s="192"/>
      <c r="W164" s="192"/>
      <c r="X164" s="192"/>
      <c r="Y164" s="192"/>
      <c r="Z164" s="192"/>
      <c r="AA164" s="192"/>
      <c r="AB164" s="192"/>
      <c r="AC164" s="192"/>
      <c r="AD164" s="192"/>
      <c r="AE164" s="192"/>
      <c r="AF164" s="192"/>
      <c r="AG164" s="192"/>
      <c r="AH164" s="192"/>
      <c r="AI164" s="192"/>
      <c r="AJ164" s="192"/>
      <c r="AK164" s="192"/>
      <c r="AL164" s="192"/>
      <c r="AM164" s="192"/>
      <c r="AN164" s="192"/>
      <c r="AO164" s="192"/>
      <c r="AP164" s="192"/>
      <c r="AQ164" s="192"/>
      <c r="AR164" s="192"/>
      <c r="AS164" s="192"/>
      <c r="AT164" s="192"/>
      <c r="AU164" s="192"/>
      <c r="AV164" s="192"/>
      <c r="AW164" s="192"/>
      <c r="AX164" s="192"/>
      <c r="AY164" s="192"/>
      <c r="AZ164" s="192"/>
      <c r="BA164" s="192"/>
      <c r="BB164" s="192"/>
      <c r="BC164" s="192"/>
      <c r="BD164" s="192"/>
      <c r="BE164" s="192"/>
      <c r="BF164" s="192"/>
      <c r="BG164" s="192"/>
      <c r="BH164" s="192"/>
      <c r="BI164" s="192"/>
      <c r="BJ164" s="192"/>
      <c r="BK164" s="192"/>
      <c r="BL164" s="192"/>
      <c r="BM164" s="192"/>
      <c r="BN164" s="192"/>
      <c r="BO164" s="192"/>
      <c r="BP164" s="192"/>
      <c r="BQ164" s="193"/>
      <c r="CB164" s="1" t="s">
        <v>205</v>
      </c>
    </row>
    <row r="165" spans="1:107" ht="25.5" customHeight="1" x14ac:dyDescent="0.2">
      <c r="A165" s="43"/>
      <c r="B165" s="43"/>
      <c r="C165" s="178" t="s">
        <v>162</v>
      </c>
      <c r="D165" s="188"/>
      <c r="E165" s="188"/>
      <c r="F165" s="188"/>
      <c r="G165" s="188"/>
      <c r="H165" s="188"/>
      <c r="I165" s="188"/>
      <c r="J165" s="188"/>
      <c r="K165" s="188"/>
      <c r="L165" s="188"/>
      <c r="M165" s="188"/>
      <c r="N165" s="188"/>
      <c r="O165" s="188"/>
      <c r="P165" s="188"/>
      <c r="Q165" s="188"/>
      <c r="R165" s="188"/>
      <c r="S165" s="188"/>
      <c r="T165" s="188"/>
      <c r="U165" s="188"/>
      <c r="V165" s="188"/>
      <c r="W165" s="188"/>
      <c r="X165" s="188"/>
      <c r="Y165" s="188"/>
      <c r="Z165" s="189"/>
      <c r="AA165" s="38">
        <v>93</v>
      </c>
      <c r="AB165" s="38"/>
      <c r="AC165" s="38"/>
      <c r="AD165" s="38"/>
      <c r="AE165" s="38"/>
      <c r="AF165" s="38">
        <v>0</v>
      </c>
      <c r="AG165" s="38"/>
      <c r="AH165" s="38"/>
      <c r="AI165" s="38"/>
      <c r="AJ165" s="38"/>
      <c r="AK165" s="38">
        <v>93</v>
      </c>
      <c r="AL165" s="38"/>
      <c r="AM165" s="38"/>
      <c r="AN165" s="38"/>
      <c r="AO165" s="38"/>
      <c r="AP165" s="38">
        <v>108</v>
      </c>
      <c r="AQ165" s="38"/>
      <c r="AR165" s="38"/>
      <c r="AS165" s="38"/>
      <c r="AT165" s="38"/>
      <c r="AU165" s="38">
        <v>0</v>
      </c>
      <c r="AV165" s="38"/>
      <c r="AW165" s="38"/>
      <c r="AX165" s="38"/>
      <c r="AY165" s="38"/>
      <c r="AZ165" s="38">
        <f>AP165+AU165</f>
        <v>108</v>
      </c>
      <c r="BA165" s="38"/>
      <c r="BB165" s="38"/>
      <c r="BC165" s="38"/>
      <c r="BD165" s="38">
        <f>IF(AA165=0,0,AP165/AA165*100-100)</f>
        <v>16.129032258064527</v>
      </c>
      <c r="BE165" s="38"/>
      <c r="BF165" s="38"/>
      <c r="BG165" s="38"/>
      <c r="BH165" s="38"/>
      <c r="BI165" s="38">
        <f>IF(AF165=0,0,AU165/AF165*100-100)</f>
        <v>0</v>
      </c>
      <c r="BJ165" s="38"/>
      <c r="BK165" s="38"/>
      <c r="BL165" s="38"/>
      <c r="BM165" s="38"/>
      <c r="BN165" s="38">
        <f>IF(AK165=0,0,AZ165/AK165*100-100)</f>
        <v>16.129032258064527</v>
      </c>
      <c r="BO165" s="38"/>
      <c r="BP165" s="38"/>
      <c r="BQ165" s="38"/>
    </row>
    <row r="166" spans="1:107" ht="25.5" customHeight="1" x14ac:dyDescent="0.2">
      <c r="A166" s="43"/>
      <c r="B166" s="43"/>
      <c r="C166" s="178" t="s">
        <v>208</v>
      </c>
      <c r="D166" s="192"/>
      <c r="E166" s="192"/>
      <c r="F166" s="192"/>
      <c r="G166" s="192"/>
      <c r="H166" s="192"/>
      <c r="I166" s="192"/>
      <c r="J166" s="192"/>
      <c r="K166" s="192"/>
      <c r="L166" s="192"/>
      <c r="M166" s="192"/>
      <c r="N166" s="192"/>
      <c r="O166" s="192"/>
      <c r="P166" s="192"/>
      <c r="Q166" s="192"/>
      <c r="R166" s="192"/>
      <c r="S166" s="192"/>
      <c r="T166" s="192"/>
      <c r="U166" s="192"/>
      <c r="V166" s="192"/>
      <c r="W166" s="192"/>
      <c r="X166" s="192"/>
      <c r="Y166" s="192"/>
      <c r="Z166" s="192"/>
      <c r="AA166" s="192"/>
      <c r="AB166" s="192"/>
      <c r="AC166" s="192"/>
      <c r="AD166" s="192"/>
      <c r="AE166" s="192"/>
      <c r="AF166" s="192"/>
      <c r="AG166" s="192"/>
      <c r="AH166" s="192"/>
      <c r="AI166" s="192"/>
      <c r="AJ166" s="192"/>
      <c r="AK166" s="192"/>
      <c r="AL166" s="192"/>
      <c r="AM166" s="192"/>
      <c r="AN166" s="192"/>
      <c r="AO166" s="192"/>
      <c r="AP166" s="192"/>
      <c r="AQ166" s="192"/>
      <c r="AR166" s="192"/>
      <c r="AS166" s="192"/>
      <c r="AT166" s="192"/>
      <c r="AU166" s="192"/>
      <c r="AV166" s="192"/>
      <c r="AW166" s="192"/>
      <c r="AX166" s="192"/>
      <c r="AY166" s="192"/>
      <c r="AZ166" s="192"/>
      <c r="BA166" s="192"/>
      <c r="BB166" s="192"/>
      <c r="BC166" s="192"/>
      <c r="BD166" s="192"/>
      <c r="BE166" s="192"/>
      <c r="BF166" s="192"/>
      <c r="BG166" s="192"/>
      <c r="BH166" s="192"/>
      <c r="BI166" s="192"/>
      <c r="BJ166" s="192"/>
      <c r="BK166" s="192"/>
      <c r="BL166" s="192"/>
      <c r="BM166" s="192"/>
      <c r="BN166" s="192"/>
      <c r="BO166" s="192"/>
      <c r="BP166" s="192"/>
      <c r="BQ166" s="193"/>
      <c r="CB166" s="1" t="s">
        <v>207</v>
      </c>
    </row>
    <row r="167" spans="1:107" ht="15.75" customHeight="1" x14ac:dyDescent="0.2">
      <c r="A167" s="52" t="s">
        <v>61</v>
      </c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2"/>
      <c r="BN167" s="52"/>
      <c r="BO167" s="52"/>
      <c r="BP167" s="52"/>
      <c r="BQ167" s="52"/>
    </row>
    <row r="168" spans="1:107" ht="15" customHeight="1" x14ac:dyDescent="0.2">
      <c r="A168" s="51" t="s">
        <v>218</v>
      </c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</row>
    <row r="169" spans="1:107" s="30" customFormat="1" ht="47.25" customHeight="1" x14ac:dyDescent="0.2">
      <c r="A169" s="129" t="s">
        <v>62</v>
      </c>
      <c r="B169" s="129"/>
      <c r="C169" s="129" t="s">
        <v>4</v>
      </c>
      <c r="D169" s="129"/>
      <c r="E169" s="129"/>
      <c r="F169" s="129"/>
      <c r="G169" s="129"/>
      <c r="H169" s="129"/>
      <c r="I169" s="129"/>
      <c r="J169" s="129"/>
      <c r="K169" s="129"/>
      <c r="L169" s="129"/>
      <c r="M169" s="129"/>
      <c r="N169" s="129"/>
      <c r="O169" s="129"/>
      <c r="P169" s="129"/>
      <c r="Q169" s="129"/>
      <c r="R169" s="129"/>
      <c r="S169" s="129" t="s">
        <v>63</v>
      </c>
      <c r="T169" s="129"/>
      <c r="U169" s="129"/>
      <c r="V169" s="129"/>
      <c r="W169" s="129"/>
      <c r="X169" s="129"/>
      <c r="Y169" s="129"/>
      <c r="Z169" s="129"/>
      <c r="AA169" s="129" t="s">
        <v>64</v>
      </c>
      <c r="AB169" s="129"/>
      <c r="AC169" s="129"/>
      <c r="AD169" s="129"/>
      <c r="AE169" s="129"/>
      <c r="AF169" s="129"/>
      <c r="AG169" s="129"/>
      <c r="AH169" s="129"/>
      <c r="AI169" s="129" t="s">
        <v>65</v>
      </c>
      <c r="AJ169" s="129"/>
      <c r="AK169" s="129"/>
      <c r="AL169" s="129"/>
      <c r="AM169" s="129"/>
      <c r="AN169" s="129"/>
      <c r="AO169" s="129"/>
      <c r="AP169" s="129"/>
      <c r="AQ169" s="129" t="s">
        <v>0</v>
      </c>
      <c r="AR169" s="129"/>
      <c r="AS169" s="129"/>
      <c r="AT169" s="129"/>
      <c r="AU169" s="129"/>
      <c r="AV169" s="129"/>
      <c r="AW169" s="129"/>
      <c r="AX169" s="129"/>
      <c r="AY169" s="129" t="s">
        <v>66</v>
      </c>
      <c r="AZ169" s="43"/>
      <c r="BA169" s="43"/>
      <c r="BB169" s="43"/>
      <c r="BC169" s="43"/>
      <c r="BD169" s="43"/>
      <c r="BE169" s="43"/>
      <c r="BF169" s="43"/>
      <c r="BG169" s="129" t="s">
        <v>67</v>
      </c>
      <c r="BH169" s="43"/>
      <c r="BI169" s="43"/>
      <c r="BJ169" s="43"/>
      <c r="BK169" s="43"/>
      <c r="BL169" s="43"/>
      <c r="BM169" s="43"/>
      <c r="BN169" s="43"/>
      <c r="BO169" s="29"/>
      <c r="BP169" s="29"/>
      <c r="BQ169" s="29"/>
    </row>
    <row r="170" spans="1:107" s="30" customFormat="1" ht="18" hidden="1" customHeight="1" x14ac:dyDescent="0.2">
      <c r="A170" s="43" t="s">
        <v>11</v>
      </c>
      <c r="B170" s="43"/>
      <c r="C170" s="130" t="s">
        <v>12</v>
      </c>
      <c r="D170" s="130"/>
      <c r="E170" s="130"/>
      <c r="F170" s="130"/>
      <c r="G170" s="130"/>
      <c r="H170" s="130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1" t="s">
        <v>8</v>
      </c>
      <c r="T170" s="131"/>
      <c r="U170" s="131"/>
      <c r="V170" s="131"/>
      <c r="W170" s="131"/>
      <c r="X170" s="131" t="s">
        <v>7</v>
      </c>
      <c r="Y170" s="131"/>
      <c r="Z170" s="131"/>
      <c r="AA170" s="131"/>
      <c r="AB170" s="131"/>
      <c r="AC170" s="134" t="s">
        <v>13</v>
      </c>
      <c r="AD170" s="132"/>
      <c r="AE170" s="132"/>
      <c r="AF170" s="132"/>
      <c r="AG170" s="132"/>
      <c r="AH170" s="132"/>
      <c r="AI170" s="131" t="s">
        <v>9</v>
      </c>
      <c r="AJ170" s="131"/>
      <c r="AK170" s="131"/>
      <c r="AL170" s="131"/>
      <c r="AM170" s="131"/>
      <c r="AN170" s="131" t="s">
        <v>10</v>
      </c>
      <c r="AO170" s="131"/>
      <c r="AP170" s="131"/>
      <c r="AQ170" s="131"/>
      <c r="AR170" s="131"/>
      <c r="AS170" s="134" t="s">
        <v>13</v>
      </c>
      <c r="AT170" s="132"/>
      <c r="AU170" s="132"/>
      <c r="AV170" s="132"/>
      <c r="AW170" s="132"/>
      <c r="AX170" s="132"/>
      <c r="AY170" s="53" t="s">
        <v>14</v>
      </c>
      <c r="AZ170" s="53"/>
      <c r="BA170" s="53"/>
      <c r="BB170" s="53"/>
      <c r="BC170" s="53"/>
      <c r="BD170" s="53" t="s">
        <v>14</v>
      </c>
      <c r="BE170" s="53"/>
      <c r="BF170" s="53"/>
      <c r="BG170" s="53"/>
      <c r="BH170" s="53"/>
      <c r="BI170" s="132" t="s">
        <v>13</v>
      </c>
      <c r="BJ170" s="132"/>
      <c r="BK170" s="132"/>
      <c r="BL170" s="132"/>
      <c r="BM170" s="132"/>
      <c r="BN170" s="132"/>
      <c r="BO170" s="31"/>
      <c r="BP170" s="31"/>
      <c r="BQ170" s="31"/>
      <c r="CA170" s="30" t="s">
        <v>15</v>
      </c>
    </row>
    <row r="171" spans="1:107" s="24" customFormat="1" ht="15" customHeight="1" x14ac:dyDescent="0.25">
      <c r="A171" s="129">
        <v>1</v>
      </c>
      <c r="B171" s="129"/>
      <c r="C171" s="129">
        <v>2</v>
      </c>
      <c r="D171" s="129"/>
      <c r="E171" s="129"/>
      <c r="F171" s="129"/>
      <c r="G171" s="129"/>
      <c r="H171" s="129"/>
      <c r="I171" s="129"/>
      <c r="J171" s="129"/>
      <c r="K171" s="129"/>
      <c r="L171" s="129"/>
      <c r="M171" s="129"/>
      <c r="N171" s="129"/>
      <c r="O171" s="129"/>
      <c r="P171" s="129"/>
      <c r="Q171" s="129"/>
      <c r="R171" s="129"/>
      <c r="S171" s="129">
        <v>3</v>
      </c>
      <c r="T171" s="43"/>
      <c r="U171" s="43"/>
      <c r="V171" s="43"/>
      <c r="W171" s="43"/>
      <c r="X171" s="43"/>
      <c r="Y171" s="43"/>
      <c r="Z171" s="43"/>
      <c r="AA171" s="129">
        <v>4</v>
      </c>
      <c r="AB171" s="43"/>
      <c r="AC171" s="43"/>
      <c r="AD171" s="43"/>
      <c r="AE171" s="43"/>
      <c r="AF171" s="43"/>
      <c r="AG171" s="43"/>
      <c r="AH171" s="43"/>
      <c r="AI171" s="129">
        <v>5</v>
      </c>
      <c r="AJ171" s="43"/>
      <c r="AK171" s="43"/>
      <c r="AL171" s="43"/>
      <c r="AM171" s="43"/>
      <c r="AN171" s="43"/>
      <c r="AO171" s="43"/>
      <c r="AP171" s="43"/>
      <c r="AQ171" s="129" t="s">
        <v>68</v>
      </c>
      <c r="AR171" s="43"/>
      <c r="AS171" s="43"/>
      <c r="AT171" s="43"/>
      <c r="AU171" s="43"/>
      <c r="AV171" s="43"/>
      <c r="AW171" s="43"/>
      <c r="AX171" s="43"/>
      <c r="AY171" s="129">
        <v>7</v>
      </c>
      <c r="AZ171" s="43"/>
      <c r="BA171" s="43"/>
      <c r="BB171" s="43"/>
      <c r="BC171" s="43"/>
      <c r="BD171" s="43"/>
      <c r="BE171" s="43"/>
      <c r="BF171" s="43"/>
      <c r="BG171" s="151" t="s">
        <v>69</v>
      </c>
      <c r="BH171" s="43"/>
      <c r="BI171" s="43"/>
      <c r="BJ171" s="43"/>
      <c r="BK171" s="43"/>
      <c r="BL171" s="43"/>
      <c r="BM171" s="43"/>
      <c r="BN171" s="43"/>
      <c r="BO171" s="28"/>
      <c r="BP171" s="28"/>
      <c r="BQ171" s="28"/>
    </row>
    <row r="172" spans="1:107" s="33" customFormat="1" ht="16.5" customHeight="1" x14ac:dyDescent="0.25">
      <c r="A172" s="133" t="s">
        <v>5</v>
      </c>
      <c r="B172" s="133"/>
      <c r="C172" s="85" t="s">
        <v>70</v>
      </c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150" t="s">
        <v>41</v>
      </c>
      <c r="T172" s="137"/>
      <c r="U172" s="137"/>
      <c r="V172" s="137"/>
      <c r="W172" s="137"/>
      <c r="X172" s="137"/>
      <c r="Y172" s="137"/>
      <c r="Z172" s="137"/>
      <c r="AA172" s="147">
        <f>AA173+AA174+AA175+AA176</f>
        <v>0</v>
      </c>
      <c r="AB172" s="142"/>
      <c r="AC172" s="142"/>
      <c r="AD172" s="142"/>
      <c r="AE172" s="142"/>
      <c r="AF172" s="142"/>
      <c r="AG172" s="142"/>
      <c r="AH172" s="142"/>
      <c r="AI172" s="147">
        <f>AI173+AI174+AI175+AI176</f>
        <v>0</v>
      </c>
      <c r="AJ172" s="142"/>
      <c r="AK172" s="142"/>
      <c r="AL172" s="142"/>
      <c r="AM172" s="142"/>
      <c r="AN172" s="142"/>
      <c r="AO172" s="142"/>
      <c r="AP172" s="142"/>
      <c r="AQ172" s="147">
        <f>AQ173+AQ174+AQ175+AQ176</f>
        <v>0</v>
      </c>
      <c r="AR172" s="142"/>
      <c r="AS172" s="142"/>
      <c r="AT172" s="142"/>
      <c r="AU172" s="142"/>
      <c r="AV172" s="142"/>
      <c r="AW172" s="142"/>
      <c r="AX172" s="142"/>
      <c r="AY172" s="143" t="s">
        <v>41</v>
      </c>
      <c r="AZ172" s="144"/>
      <c r="BA172" s="144"/>
      <c r="BB172" s="144"/>
      <c r="BC172" s="144"/>
      <c r="BD172" s="144"/>
      <c r="BE172" s="144"/>
      <c r="BF172" s="144"/>
      <c r="BG172" s="143" t="s">
        <v>41</v>
      </c>
      <c r="BH172" s="144"/>
      <c r="BI172" s="144"/>
      <c r="BJ172" s="144"/>
      <c r="BK172" s="144"/>
      <c r="BL172" s="144"/>
      <c r="BM172" s="144"/>
      <c r="BN172" s="144"/>
      <c r="BO172" s="32"/>
      <c r="BP172" s="32"/>
      <c r="BQ172" s="32"/>
    </row>
    <row r="173" spans="1:107" s="30" customFormat="1" ht="14.25" customHeight="1" x14ac:dyDescent="0.2">
      <c r="A173" s="43"/>
      <c r="B173" s="43"/>
      <c r="C173" s="135" t="s">
        <v>71</v>
      </c>
      <c r="D173" s="135"/>
      <c r="E173" s="135"/>
      <c r="F173" s="135"/>
      <c r="G173" s="135"/>
      <c r="H173" s="135"/>
      <c r="I173" s="135"/>
      <c r="J173" s="135"/>
      <c r="K173" s="135"/>
      <c r="L173" s="135"/>
      <c r="M173" s="135"/>
      <c r="N173" s="135"/>
      <c r="O173" s="135"/>
      <c r="P173" s="135"/>
      <c r="Q173" s="135"/>
      <c r="R173" s="135"/>
      <c r="S173" s="136" t="s">
        <v>41</v>
      </c>
      <c r="T173" s="137"/>
      <c r="U173" s="137"/>
      <c r="V173" s="137"/>
      <c r="W173" s="137"/>
      <c r="X173" s="137"/>
      <c r="Y173" s="137"/>
      <c r="Z173" s="137"/>
      <c r="AA173" s="141">
        <v>0</v>
      </c>
      <c r="AB173" s="142"/>
      <c r="AC173" s="142"/>
      <c r="AD173" s="142"/>
      <c r="AE173" s="142"/>
      <c r="AF173" s="142"/>
      <c r="AG173" s="142"/>
      <c r="AH173" s="142"/>
      <c r="AI173" s="138">
        <v>0</v>
      </c>
      <c r="AJ173" s="139"/>
      <c r="AK173" s="139"/>
      <c r="AL173" s="139"/>
      <c r="AM173" s="139"/>
      <c r="AN173" s="139"/>
      <c r="AO173" s="139"/>
      <c r="AP173" s="140"/>
      <c r="AQ173" s="141">
        <f>AI173-AA173</f>
        <v>0</v>
      </c>
      <c r="AR173" s="142"/>
      <c r="AS173" s="142"/>
      <c r="AT173" s="142"/>
      <c r="AU173" s="142"/>
      <c r="AV173" s="142"/>
      <c r="AW173" s="142"/>
      <c r="AX173" s="142"/>
      <c r="AY173" s="152" t="s">
        <v>41</v>
      </c>
      <c r="AZ173" s="144"/>
      <c r="BA173" s="144"/>
      <c r="BB173" s="144"/>
      <c r="BC173" s="144"/>
      <c r="BD173" s="144"/>
      <c r="BE173" s="144"/>
      <c r="BF173" s="144"/>
      <c r="BG173" s="152" t="s">
        <v>41</v>
      </c>
      <c r="BH173" s="144"/>
      <c r="BI173" s="144"/>
      <c r="BJ173" s="144"/>
      <c r="BK173" s="144"/>
      <c r="BL173" s="144"/>
      <c r="BM173" s="144"/>
      <c r="BN173" s="144"/>
      <c r="BO173" s="31"/>
      <c r="BP173" s="31"/>
      <c r="BQ173" s="31"/>
    </row>
    <row r="174" spans="1:107" s="30" customFormat="1" ht="31.5" customHeight="1" x14ac:dyDescent="0.2">
      <c r="A174" s="43"/>
      <c r="B174" s="43"/>
      <c r="C174" s="135" t="s">
        <v>72</v>
      </c>
      <c r="D174" s="135"/>
      <c r="E174" s="135"/>
      <c r="F174" s="135"/>
      <c r="G174" s="135"/>
      <c r="H174" s="135"/>
      <c r="I174" s="135"/>
      <c r="J174" s="135"/>
      <c r="K174" s="135"/>
      <c r="L174" s="135"/>
      <c r="M174" s="135"/>
      <c r="N174" s="135"/>
      <c r="O174" s="135"/>
      <c r="P174" s="135"/>
      <c r="Q174" s="135"/>
      <c r="R174" s="135"/>
      <c r="S174" s="136" t="s">
        <v>41</v>
      </c>
      <c r="T174" s="137"/>
      <c r="U174" s="137"/>
      <c r="V174" s="137"/>
      <c r="W174" s="137"/>
      <c r="X174" s="137"/>
      <c r="Y174" s="137"/>
      <c r="Z174" s="137"/>
      <c r="AA174" s="141">
        <v>0</v>
      </c>
      <c r="AB174" s="142"/>
      <c r="AC174" s="142"/>
      <c r="AD174" s="142"/>
      <c r="AE174" s="142"/>
      <c r="AF174" s="142"/>
      <c r="AG174" s="142"/>
      <c r="AH174" s="142"/>
      <c r="AI174" s="141">
        <v>0</v>
      </c>
      <c r="AJ174" s="142"/>
      <c r="AK174" s="142"/>
      <c r="AL174" s="142"/>
      <c r="AM174" s="142"/>
      <c r="AN174" s="142"/>
      <c r="AO174" s="142"/>
      <c r="AP174" s="142"/>
      <c r="AQ174" s="141">
        <f>AI174-AA174</f>
        <v>0</v>
      </c>
      <c r="AR174" s="142"/>
      <c r="AS174" s="142"/>
      <c r="AT174" s="142"/>
      <c r="AU174" s="142"/>
      <c r="AV174" s="142"/>
      <c r="AW174" s="142"/>
      <c r="AX174" s="142"/>
      <c r="AY174" s="152" t="s">
        <v>41</v>
      </c>
      <c r="AZ174" s="144"/>
      <c r="BA174" s="144"/>
      <c r="BB174" s="144"/>
      <c r="BC174" s="144"/>
      <c r="BD174" s="144"/>
      <c r="BE174" s="144"/>
      <c r="BF174" s="144"/>
      <c r="BG174" s="152" t="s">
        <v>41</v>
      </c>
      <c r="BH174" s="144"/>
      <c r="BI174" s="144"/>
      <c r="BJ174" s="144"/>
      <c r="BK174" s="144"/>
      <c r="BL174" s="144"/>
      <c r="BM174" s="144"/>
      <c r="BN174" s="144"/>
      <c r="BO174" s="31"/>
      <c r="BP174" s="31"/>
      <c r="BQ174" s="31"/>
    </row>
    <row r="175" spans="1:107" s="24" customFormat="1" ht="15.75" customHeight="1" x14ac:dyDescent="0.25">
      <c r="A175" s="43"/>
      <c r="B175" s="43"/>
      <c r="C175" s="135" t="s">
        <v>73</v>
      </c>
      <c r="D175" s="135"/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  <c r="R175" s="135"/>
      <c r="S175" s="136" t="s">
        <v>41</v>
      </c>
      <c r="T175" s="137"/>
      <c r="U175" s="137"/>
      <c r="V175" s="137"/>
      <c r="W175" s="137"/>
      <c r="X175" s="137"/>
      <c r="Y175" s="137"/>
      <c r="Z175" s="137"/>
      <c r="AA175" s="141">
        <v>0</v>
      </c>
      <c r="AB175" s="142"/>
      <c r="AC175" s="142"/>
      <c r="AD175" s="142"/>
      <c r="AE175" s="142"/>
      <c r="AF175" s="142"/>
      <c r="AG175" s="142"/>
      <c r="AH175" s="142"/>
      <c r="AI175" s="141">
        <v>0</v>
      </c>
      <c r="AJ175" s="142"/>
      <c r="AK175" s="142"/>
      <c r="AL175" s="142"/>
      <c r="AM175" s="142"/>
      <c r="AN175" s="142"/>
      <c r="AO175" s="142"/>
      <c r="AP175" s="142"/>
      <c r="AQ175" s="141">
        <f>AI175-AA175</f>
        <v>0</v>
      </c>
      <c r="AR175" s="142"/>
      <c r="AS175" s="142"/>
      <c r="AT175" s="142"/>
      <c r="AU175" s="142"/>
      <c r="AV175" s="142"/>
      <c r="AW175" s="142"/>
      <c r="AX175" s="142"/>
      <c r="AY175" s="152" t="s">
        <v>41</v>
      </c>
      <c r="AZ175" s="144"/>
      <c r="BA175" s="144"/>
      <c r="BB175" s="144"/>
      <c r="BC175" s="144"/>
      <c r="BD175" s="144"/>
      <c r="BE175" s="144"/>
      <c r="BF175" s="144"/>
      <c r="BG175" s="152" t="s">
        <v>41</v>
      </c>
      <c r="BH175" s="144"/>
      <c r="BI175" s="144"/>
      <c r="BJ175" s="144"/>
      <c r="BK175" s="144"/>
      <c r="BL175" s="144"/>
      <c r="BM175" s="144"/>
      <c r="BN175" s="144"/>
      <c r="BO175" s="28"/>
      <c r="BP175" s="28"/>
      <c r="BQ175" s="28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</row>
    <row r="176" spans="1:107" s="33" customFormat="1" ht="15" customHeight="1" x14ac:dyDescent="0.25">
      <c r="A176" s="43"/>
      <c r="B176" s="43"/>
      <c r="C176" s="135" t="s">
        <v>74</v>
      </c>
      <c r="D176" s="135"/>
      <c r="E176" s="135"/>
      <c r="F176" s="135"/>
      <c r="G176" s="135"/>
      <c r="H176" s="135"/>
      <c r="I176" s="135"/>
      <c r="J176" s="135"/>
      <c r="K176" s="135"/>
      <c r="L176" s="135"/>
      <c r="M176" s="135"/>
      <c r="N176" s="135"/>
      <c r="O176" s="135"/>
      <c r="P176" s="135"/>
      <c r="Q176" s="135"/>
      <c r="R176" s="135"/>
      <c r="S176" s="136" t="s">
        <v>41</v>
      </c>
      <c r="T176" s="137"/>
      <c r="U176" s="137"/>
      <c r="V176" s="137"/>
      <c r="W176" s="137"/>
      <c r="X176" s="137"/>
      <c r="Y176" s="137"/>
      <c r="Z176" s="137"/>
      <c r="AA176" s="141">
        <v>0</v>
      </c>
      <c r="AB176" s="142"/>
      <c r="AC176" s="142"/>
      <c r="AD176" s="142"/>
      <c r="AE176" s="142"/>
      <c r="AF176" s="142"/>
      <c r="AG176" s="142"/>
      <c r="AH176" s="142"/>
      <c r="AI176" s="141">
        <v>0</v>
      </c>
      <c r="AJ176" s="142"/>
      <c r="AK176" s="142"/>
      <c r="AL176" s="142"/>
      <c r="AM176" s="142"/>
      <c r="AN176" s="142"/>
      <c r="AO176" s="142"/>
      <c r="AP176" s="142"/>
      <c r="AQ176" s="141">
        <f>AI176-AA176</f>
        <v>0</v>
      </c>
      <c r="AR176" s="142"/>
      <c r="AS176" s="142"/>
      <c r="AT176" s="142"/>
      <c r="AU176" s="142"/>
      <c r="AV176" s="142"/>
      <c r="AW176" s="142"/>
      <c r="AX176" s="142"/>
      <c r="AY176" s="152" t="s">
        <v>41</v>
      </c>
      <c r="AZ176" s="144"/>
      <c r="BA176" s="144"/>
      <c r="BB176" s="144"/>
      <c r="BC176" s="144"/>
      <c r="BD176" s="144"/>
      <c r="BE176" s="144"/>
      <c r="BF176" s="144"/>
      <c r="BG176" s="152" t="s">
        <v>41</v>
      </c>
      <c r="BH176" s="144"/>
      <c r="BI176" s="144"/>
      <c r="BJ176" s="144"/>
      <c r="BK176" s="144"/>
      <c r="BL176" s="144"/>
      <c r="BM176" s="144"/>
      <c r="BN176" s="144"/>
      <c r="BO176" s="32"/>
      <c r="BP176" s="32"/>
      <c r="BQ176" s="32"/>
      <c r="BR176" s="35"/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/>
      <c r="CD176" s="35"/>
      <c r="CE176" s="35"/>
      <c r="CF176" s="35"/>
      <c r="CG176" s="35"/>
      <c r="CH176" s="35"/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5"/>
      <c r="CW176" s="35"/>
      <c r="CX176" s="35"/>
      <c r="CY176" s="35"/>
      <c r="CZ176" s="35"/>
      <c r="DA176" s="35"/>
      <c r="DB176" s="35"/>
      <c r="DC176" s="35"/>
    </row>
    <row r="177" spans="1:107" ht="15.75" customHeight="1" x14ac:dyDescent="0.2">
      <c r="A177" s="207" t="s">
        <v>228</v>
      </c>
      <c r="B177" s="179"/>
      <c r="C177" s="179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179"/>
      <c r="AA177" s="179"/>
      <c r="AB177" s="179"/>
      <c r="AC177" s="179"/>
      <c r="AD177" s="179"/>
      <c r="AE177" s="179"/>
      <c r="AF177" s="179"/>
      <c r="AG177" s="179"/>
      <c r="AH177" s="179"/>
      <c r="AI177" s="179"/>
      <c r="AJ177" s="179"/>
      <c r="AK177" s="179"/>
      <c r="AL177" s="179"/>
      <c r="AM177" s="179"/>
      <c r="AN177" s="179"/>
      <c r="AO177" s="179"/>
      <c r="AP177" s="179"/>
      <c r="AQ177" s="179"/>
      <c r="AR177" s="179"/>
      <c r="AS177" s="179"/>
      <c r="AT177" s="179"/>
      <c r="AU177" s="179"/>
      <c r="AV177" s="179"/>
      <c r="AW177" s="179"/>
      <c r="AX177" s="179"/>
      <c r="AY177" s="179"/>
      <c r="AZ177" s="179"/>
      <c r="BA177" s="179"/>
      <c r="BB177" s="179"/>
      <c r="BC177" s="179"/>
      <c r="BD177" s="179"/>
      <c r="BE177" s="179"/>
      <c r="BF177" s="179"/>
      <c r="BG177" s="179"/>
      <c r="BH177" s="179"/>
      <c r="BI177" s="179"/>
      <c r="BJ177" s="179"/>
      <c r="BK177" s="179"/>
      <c r="BL177" s="179"/>
      <c r="BM177" s="179"/>
      <c r="BN177" s="180"/>
      <c r="BO177" s="6"/>
      <c r="BP177" s="6"/>
      <c r="BQ177" s="6"/>
    </row>
    <row r="178" spans="1:107" s="37" customFormat="1" ht="15" customHeight="1" x14ac:dyDescent="0.2">
      <c r="A178" s="133" t="s">
        <v>22</v>
      </c>
      <c r="B178" s="133"/>
      <c r="C178" s="85" t="s">
        <v>75</v>
      </c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150" t="s">
        <v>41</v>
      </c>
      <c r="T178" s="137"/>
      <c r="U178" s="137"/>
      <c r="V178" s="137"/>
      <c r="W178" s="137"/>
      <c r="X178" s="137"/>
      <c r="Y178" s="137"/>
      <c r="Z178" s="137"/>
      <c r="AA178" s="147">
        <v>0</v>
      </c>
      <c r="AB178" s="142"/>
      <c r="AC178" s="142"/>
      <c r="AD178" s="142"/>
      <c r="AE178" s="142"/>
      <c r="AF178" s="142"/>
      <c r="AG178" s="142"/>
      <c r="AH178" s="142"/>
      <c r="AI178" s="147">
        <v>0</v>
      </c>
      <c r="AJ178" s="142"/>
      <c r="AK178" s="142"/>
      <c r="AL178" s="142"/>
      <c r="AM178" s="142"/>
      <c r="AN178" s="142"/>
      <c r="AO178" s="142"/>
      <c r="AP178" s="142"/>
      <c r="AQ178" s="153">
        <f>AI178-AA178</f>
        <v>0</v>
      </c>
      <c r="AR178" s="154"/>
      <c r="AS178" s="154"/>
      <c r="AT178" s="154"/>
      <c r="AU178" s="154"/>
      <c r="AV178" s="154"/>
      <c r="AW178" s="154"/>
      <c r="AX178" s="154"/>
      <c r="AY178" s="143" t="s">
        <v>41</v>
      </c>
      <c r="AZ178" s="144"/>
      <c r="BA178" s="144"/>
      <c r="BB178" s="144"/>
      <c r="BC178" s="144"/>
      <c r="BD178" s="144"/>
      <c r="BE178" s="144"/>
      <c r="BF178" s="144"/>
      <c r="BG178" s="143" t="s">
        <v>41</v>
      </c>
      <c r="BH178" s="144"/>
      <c r="BI178" s="144"/>
      <c r="BJ178" s="144"/>
      <c r="BK178" s="144"/>
      <c r="BL178" s="144"/>
      <c r="BM178" s="144"/>
      <c r="BN178" s="144"/>
      <c r="BO178" s="31"/>
      <c r="BP178" s="31"/>
      <c r="BQ178" s="31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</row>
    <row r="179" spans="1:107" ht="15.75" customHeight="1" x14ac:dyDescent="0.2">
      <c r="A179" s="207" t="s">
        <v>229</v>
      </c>
      <c r="B179" s="179"/>
      <c r="C179" s="179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79"/>
      <c r="AC179" s="179"/>
      <c r="AD179" s="179"/>
      <c r="AE179" s="179"/>
      <c r="AF179" s="179"/>
      <c r="AG179" s="179"/>
      <c r="AH179" s="179"/>
      <c r="AI179" s="179"/>
      <c r="AJ179" s="179"/>
      <c r="AK179" s="179"/>
      <c r="AL179" s="179"/>
      <c r="AM179" s="179"/>
      <c r="AN179" s="179"/>
      <c r="AO179" s="179"/>
      <c r="AP179" s="179"/>
      <c r="AQ179" s="179"/>
      <c r="AR179" s="179"/>
      <c r="AS179" s="179"/>
      <c r="AT179" s="179"/>
      <c r="AU179" s="179"/>
      <c r="AV179" s="179"/>
      <c r="AW179" s="179"/>
      <c r="AX179" s="179"/>
      <c r="AY179" s="179"/>
      <c r="AZ179" s="179"/>
      <c r="BA179" s="179"/>
      <c r="BB179" s="179"/>
      <c r="BC179" s="179"/>
      <c r="BD179" s="179"/>
      <c r="BE179" s="179"/>
      <c r="BF179" s="179"/>
      <c r="BG179" s="179"/>
      <c r="BH179" s="179"/>
      <c r="BI179" s="179"/>
      <c r="BJ179" s="179"/>
      <c r="BK179" s="179"/>
      <c r="BL179" s="179"/>
      <c r="BM179" s="179"/>
      <c r="BN179" s="180"/>
      <c r="BO179" s="6"/>
      <c r="BP179" s="6"/>
      <c r="BQ179" s="6"/>
    </row>
    <row r="180" spans="1:107" ht="15.75" customHeight="1" x14ac:dyDescent="0.2">
      <c r="A180" s="207" t="s">
        <v>230</v>
      </c>
      <c r="B180" s="179"/>
      <c r="C180" s="179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79"/>
      <c r="AC180" s="179"/>
      <c r="AD180" s="179"/>
      <c r="AE180" s="179"/>
      <c r="AF180" s="179"/>
      <c r="AG180" s="179"/>
      <c r="AH180" s="179"/>
      <c r="AI180" s="179"/>
      <c r="AJ180" s="179"/>
      <c r="AK180" s="179"/>
      <c r="AL180" s="179"/>
      <c r="AM180" s="179"/>
      <c r="AN180" s="179"/>
      <c r="AO180" s="179"/>
      <c r="AP180" s="179"/>
      <c r="AQ180" s="179"/>
      <c r="AR180" s="179"/>
      <c r="AS180" s="179"/>
      <c r="AT180" s="179"/>
      <c r="AU180" s="179"/>
      <c r="AV180" s="179"/>
      <c r="AW180" s="179"/>
      <c r="AX180" s="179"/>
      <c r="AY180" s="179"/>
      <c r="AZ180" s="179"/>
      <c r="BA180" s="179"/>
      <c r="BB180" s="179"/>
      <c r="BC180" s="179"/>
      <c r="BD180" s="179"/>
      <c r="BE180" s="179"/>
      <c r="BF180" s="179"/>
      <c r="BG180" s="179"/>
      <c r="BH180" s="179"/>
      <c r="BI180" s="179"/>
      <c r="BJ180" s="179"/>
      <c r="BK180" s="179"/>
      <c r="BL180" s="179"/>
      <c r="BM180" s="179"/>
      <c r="BN180" s="180"/>
      <c r="BO180" s="6"/>
      <c r="BP180" s="6"/>
      <c r="BQ180" s="6"/>
    </row>
    <row r="181" spans="1:107" s="33" customFormat="1" ht="15.75" customHeight="1" x14ac:dyDescent="0.25">
      <c r="A181" s="149" t="s">
        <v>45</v>
      </c>
      <c r="B181" s="149"/>
      <c r="C181" s="85" t="s">
        <v>76</v>
      </c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145"/>
      <c r="T181" s="146"/>
      <c r="U181" s="146"/>
      <c r="V181" s="146"/>
      <c r="W181" s="146"/>
      <c r="X181" s="146"/>
      <c r="Y181" s="146"/>
      <c r="Z181" s="146"/>
      <c r="AA181" s="147">
        <v>0</v>
      </c>
      <c r="AB181" s="148"/>
      <c r="AC181" s="148"/>
      <c r="AD181" s="148"/>
      <c r="AE181" s="148"/>
      <c r="AF181" s="148"/>
      <c r="AG181" s="148"/>
      <c r="AH181" s="148"/>
      <c r="AI181" s="147">
        <v>0</v>
      </c>
      <c r="AJ181" s="148"/>
      <c r="AK181" s="148"/>
      <c r="AL181" s="148"/>
      <c r="AM181" s="148"/>
      <c r="AN181" s="148"/>
      <c r="AO181" s="148"/>
      <c r="AP181" s="148"/>
      <c r="AQ181" s="147">
        <f>AI181-AA181</f>
        <v>0</v>
      </c>
      <c r="AR181" s="148"/>
      <c r="AS181" s="148"/>
      <c r="AT181" s="148"/>
      <c r="AU181" s="148"/>
      <c r="AV181" s="148"/>
      <c r="AW181" s="148"/>
      <c r="AX181" s="148"/>
      <c r="AY181" s="143" t="s">
        <v>41</v>
      </c>
      <c r="AZ181" s="144"/>
      <c r="BA181" s="144"/>
      <c r="BB181" s="144"/>
      <c r="BC181" s="144"/>
      <c r="BD181" s="144"/>
      <c r="BE181" s="144"/>
      <c r="BF181" s="144"/>
      <c r="BG181" s="143" t="s">
        <v>41</v>
      </c>
      <c r="BH181" s="144"/>
      <c r="BI181" s="144"/>
      <c r="BJ181" s="144"/>
      <c r="BK181" s="144"/>
      <c r="BL181" s="144"/>
      <c r="BM181" s="144"/>
      <c r="BN181" s="144"/>
      <c r="BO181" s="32"/>
      <c r="BP181" s="32"/>
      <c r="BQ181" s="32"/>
      <c r="BR181" s="35"/>
      <c r="BS181" s="35"/>
      <c r="BT181" s="35"/>
      <c r="BU181" s="35"/>
      <c r="BV181" s="35"/>
      <c r="BW181" s="35"/>
      <c r="BX181" s="35"/>
      <c r="BY181" s="35"/>
      <c r="BZ181" s="35"/>
      <c r="CA181" s="35"/>
      <c r="CB181" s="35"/>
      <c r="CC181" s="35"/>
      <c r="CD181" s="35"/>
      <c r="CE181" s="35"/>
      <c r="CF181" s="35"/>
      <c r="CG181" s="35"/>
      <c r="CH181" s="35"/>
      <c r="CI181" s="35"/>
      <c r="CJ181" s="35"/>
      <c r="CK181" s="35"/>
      <c r="CL181" s="35"/>
      <c r="CM181" s="35"/>
      <c r="CN181" s="35"/>
      <c r="CO181" s="35"/>
      <c r="CP181" s="35"/>
      <c r="CQ181" s="35"/>
      <c r="CR181" s="35"/>
      <c r="CS181" s="35"/>
      <c r="CT181" s="35"/>
      <c r="CU181" s="35"/>
      <c r="CV181" s="35"/>
      <c r="CW181" s="35"/>
      <c r="CX181" s="35"/>
      <c r="CY181" s="35"/>
      <c r="CZ181" s="35"/>
      <c r="DA181" s="35"/>
      <c r="DB181" s="35"/>
      <c r="DC181" s="35"/>
    </row>
    <row r="182" spans="1:107" s="24" customFormat="1" ht="15.75" hidden="1" customHeight="1" x14ac:dyDescent="0.25">
      <c r="A182" s="43" t="s">
        <v>11</v>
      </c>
      <c r="B182" s="43"/>
      <c r="C182" s="135" t="s">
        <v>12</v>
      </c>
      <c r="D182" s="135"/>
      <c r="E182" s="135"/>
      <c r="F182" s="135"/>
      <c r="G182" s="135"/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  <c r="S182" s="145" t="s">
        <v>33</v>
      </c>
      <c r="T182" s="146"/>
      <c r="U182" s="146"/>
      <c r="V182" s="146"/>
      <c r="W182" s="146"/>
      <c r="X182" s="146"/>
      <c r="Y182" s="146"/>
      <c r="Z182" s="146"/>
      <c r="AA182" s="141" t="s">
        <v>91</v>
      </c>
      <c r="AB182" s="141"/>
      <c r="AC182" s="141"/>
      <c r="AD182" s="141"/>
      <c r="AE182" s="141"/>
      <c r="AF182" s="141"/>
      <c r="AG182" s="141"/>
      <c r="AH182" s="141"/>
      <c r="AI182" s="141" t="s">
        <v>99</v>
      </c>
      <c r="AJ182" s="141"/>
      <c r="AK182" s="141"/>
      <c r="AL182" s="141"/>
      <c r="AM182" s="141"/>
      <c r="AN182" s="141"/>
      <c r="AO182" s="141"/>
      <c r="AP182" s="141"/>
      <c r="AQ182" s="147" t="s">
        <v>103</v>
      </c>
      <c r="AR182" s="148"/>
      <c r="AS182" s="148"/>
      <c r="AT182" s="148"/>
      <c r="AU182" s="148"/>
      <c r="AV182" s="148"/>
      <c r="AW182" s="148"/>
      <c r="AX182" s="148"/>
      <c r="AY182" s="146" t="s">
        <v>19</v>
      </c>
      <c r="AZ182" s="146"/>
      <c r="BA182" s="146"/>
      <c r="BB182" s="146"/>
      <c r="BC182" s="146"/>
      <c r="BD182" s="146"/>
      <c r="BE182" s="146"/>
      <c r="BF182" s="146"/>
      <c r="BG182" s="146" t="s">
        <v>102</v>
      </c>
      <c r="BH182" s="137"/>
      <c r="BI182" s="137"/>
      <c r="BJ182" s="137"/>
      <c r="BK182" s="137"/>
      <c r="BL182" s="137"/>
      <c r="BM182" s="137"/>
      <c r="BN182" s="137"/>
      <c r="BO182" s="28"/>
      <c r="BP182" s="28"/>
      <c r="BQ182" s="28"/>
      <c r="BR182" s="34"/>
      <c r="BS182" s="34"/>
      <c r="BT182" s="34"/>
      <c r="BU182" s="34"/>
      <c r="BV182" s="34"/>
      <c r="BW182" s="34"/>
      <c r="BX182" s="34"/>
      <c r="BY182" s="34"/>
      <c r="BZ182" s="34"/>
      <c r="CA182" s="36" t="s">
        <v>100</v>
      </c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  <c r="DA182" s="34"/>
      <c r="DB182" s="34"/>
      <c r="DC182" s="34"/>
    </row>
    <row r="183" spans="1:107" s="24" customFormat="1" ht="15.75" customHeight="1" x14ac:dyDescent="0.25">
      <c r="A183" s="43"/>
      <c r="B183" s="43"/>
      <c r="C183" s="135"/>
      <c r="D183" s="135"/>
      <c r="E183" s="135"/>
      <c r="F183" s="135"/>
      <c r="G183" s="135"/>
      <c r="H183" s="135"/>
      <c r="I183" s="135"/>
      <c r="J183" s="135"/>
      <c r="K183" s="135"/>
      <c r="L183" s="135"/>
      <c r="M183" s="135"/>
      <c r="N183" s="135"/>
      <c r="O183" s="135"/>
      <c r="P183" s="135"/>
      <c r="Q183" s="135"/>
      <c r="R183" s="135"/>
      <c r="S183" s="145"/>
      <c r="T183" s="146"/>
      <c r="U183" s="146"/>
      <c r="V183" s="146"/>
      <c r="W183" s="146"/>
      <c r="X183" s="146"/>
      <c r="Y183" s="146"/>
      <c r="Z183" s="146"/>
      <c r="AA183" s="147"/>
      <c r="AB183" s="142"/>
      <c r="AC183" s="142"/>
      <c r="AD183" s="142"/>
      <c r="AE183" s="142"/>
      <c r="AF183" s="142"/>
      <c r="AG183" s="142"/>
      <c r="AH183" s="142"/>
      <c r="AI183" s="153"/>
      <c r="AJ183" s="154"/>
      <c r="AK183" s="154"/>
      <c r="AL183" s="154"/>
      <c r="AM183" s="154"/>
      <c r="AN183" s="154"/>
      <c r="AO183" s="154"/>
      <c r="AP183" s="154"/>
      <c r="AQ183" s="153"/>
      <c r="AR183" s="154"/>
      <c r="AS183" s="154"/>
      <c r="AT183" s="154"/>
      <c r="AU183" s="154"/>
      <c r="AV183" s="154"/>
      <c r="AW183" s="154"/>
      <c r="AX183" s="154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  <c r="BI183" s="146"/>
      <c r="BJ183" s="146"/>
      <c r="BK183" s="146"/>
      <c r="BL183" s="146"/>
      <c r="BM183" s="146"/>
      <c r="BN183" s="146"/>
      <c r="BO183" s="28"/>
      <c r="BP183" s="28"/>
      <c r="BQ183" s="28"/>
      <c r="CA183" s="30" t="s">
        <v>92</v>
      </c>
    </row>
    <row r="184" spans="1:107" s="33" customFormat="1" ht="32.25" customHeight="1" x14ac:dyDescent="0.25">
      <c r="A184" s="149" t="s">
        <v>46</v>
      </c>
      <c r="B184" s="149"/>
      <c r="C184" s="85" t="s">
        <v>77</v>
      </c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150" t="s">
        <v>41</v>
      </c>
      <c r="T184" s="155"/>
      <c r="U184" s="155"/>
      <c r="V184" s="155"/>
      <c r="W184" s="155"/>
      <c r="X184" s="155"/>
      <c r="Y184" s="155"/>
      <c r="Z184" s="155"/>
      <c r="AA184" s="147">
        <v>0</v>
      </c>
      <c r="AB184" s="148"/>
      <c r="AC184" s="148"/>
      <c r="AD184" s="148"/>
      <c r="AE184" s="148"/>
      <c r="AF184" s="148"/>
      <c r="AG184" s="148"/>
      <c r="AH184" s="148"/>
      <c r="AI184" s="147">
        <v>0</v>
      </c>
      <c r="AJ184" s="148"/>
      <c r="AK184" s="148"/>
      <c r="AL184" s="148"/>
      <c r="AM184" s="148"/>
      <c r="AN184" s="148"/>
      <c r="AO184" s="148"/>
      <c r="AP184" s="148"/>
      <c r="AQ184" s="147">
        <f>AI184-AA184</f>
        <v>0</v>
      </c>
      <c r="AR184" s="148"/>
      <c r="AS184" s="148"/>
      <c r="AT184" s="148"/>
      <c r="AU184" s="148"/>
      <c r="AV184" s="148"/>
      <c r="AW184" s="148"/>
      <c r="AX184" s="148"/>
      <c r="AY184" s="143" t="s">
        <v>41</v>
      </c>
      <c r="AZ184" s="144"/>
      <c r="BA184" s="144"/>
      <c r="BB184" s="144"/>
      <c r="BC184" s="144"/>
      <c r="BD184" s="144"/>
      <c r="BE184" s="144"/>
      <c r="BF184" s="144"/>
      <c r="BG184" s="143" t="s">
        <v>41</v>
      </c>
      <c r="BH184" s="144"/>
      <c r="BI184" s="144"/>
      <c r="BJ184" s="144"/>
      <c r="BK184" s="144"/>
      <c r="BL184" s="144"/>
      <c r="BM184" s="144"/>
      <c r="BN184" s="144"/>
      <c r="BO184" s="32"/>
      <c r="BP184" s="32"/>
      <c r="BQ184" s="32"/>
    </row>
    <row r="185" spans="1:107" ht="15.75" customHeight="1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</row>
    <row r="186" spans="1:107" ht="15.75" customHeight="1" x14ac:dyDescent="0.2">
      <c r="A186" s="52" t="s">
        <v>78</v>
      </c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52"/>
      <c r="BN186" s="52"/>
      <c r="BO186" s="52"/>
      <c r="BP186" s="52"/>
      <c r="BQ186" s="52"/>
    </row>
    <row r="187" spans="1:107" ht="15.75" customHeight="1" x14ac:dyDescent="0.2">
      <c r="A187" s="208" t="s">
        <v>231</v>
      </c>
      <c r="B187" s="179"/>
      <c r="C187" s="179"/>
      <c r="D187" s="179"/>
      <c r="E187" s="179"/>
      <c r="F187" s="179"/>
      <c r="G187" s="179"/>
      <c r="H187" s="179"/>
      <c r="I187" s="179"/>
      <c r="J187" s="179"/>
      <c r="K187" s="179"/>
      <c r="L187" s="179"/>
      <c r="M187" s="179"/>
      <c r="N187" s="179"/>
      <c r="O187" s="179"/>
      <c r="P187" s="179"/>
      <c r="Q187" s="179"/>
      <c r="R187" s="179"/>
      <c r="S187" s="179"/>
      <c r="T187" s="179"/>
      <c r="U187" s="179"/>
      <c r="V187" s="179"/>
      <c r="W187" s="179"/>
      <c r="X187" s="179"/>
      <c r="Y187" s="179"/>
      <c r="Z187" s="179"/>
      <c r="AA187" s="179"/>
      <c r="AB187" s="179"/>
      <c r="AC187" s="179"/>
      <c r="AD187" s="179"/>
      <c r="AE187" s="179"/>
      <c r="AF187" s="179"/>
      <c r="AG187" s="179"/>
      <c r="AH187" s="179"/>
      <c r="AI187" s="179"/>
      <c r="AJ187" s="179"/>
      <c r="AK187" s="179"/>
      <c r="AL187" s="179"/>
      <c r="AM187" s="179"/>
      <c r="AN187" s="179"/>
      <c r="AO187" s="179"/>
      <c r="AP187" s="179"/>
      <c r="AQ187" s="179"/>
      <c r="AR187" s="179"/>
      <c r="AS187" s="179"/>
      <c r="AT187" s="179"/>
      <c r="AU187" s="179"/>
      <c r="AV187" s="179"/>
      <c r="AW187" s="179"/>
      <c r="AX187" s="179"/>
      <c r="AY187" s="179"/>
      <c r="AZ187" s="179"/>
      <c r="BA187" s="179"/>
      <c r="BB187" s="179"/>
      <c r="BC187" s="179"/>
      <c r="BD187" s="179"/>
      <c r="BE187" s="179"/>
      <c r="BF187" s="179"/>
      <c r="BG187" s="179"/>
      <c r="BH187" s="179"/>
      <c r="BI187" s="179"/>
      <c r="BJ187" s="179"/>
      <c r="BK187" s="179"/>
      <c r="BL187" s="179"/>
      <c r="BM187" s="179"/>
      <c r="BN187" s="180"/>
      <c r="BO187" s="6"/>
      <c r="BP187" s="6"/>
      <c r="BQ187" s="6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</row>
    <row r="188" spans="1:107" ht="15.75" customHeight="1" x14ac:dyDescent="0.2">
      <c r="A188" s="52" t="s">
        <v>79</v>
      </c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52"/>
      <c r="BN188" s="52"/>
      <c r="BO188" s="52"/>
      <c r="BP188" s="52"/>
      <c r="BQ188" s="52"/>
    </row>
    <row r="189" spans="1:107" ht="38.25" customHeight="1" x14ac:dyDescent="0.2">
      <c r="A189" s="208" t="s">
        <v>232</v>
      </c>
      <c r="B189" s="179"/>
      <c r="C189" s="179"/>
      <c r="D189" s="179"/>
      <c r="E189" s="179"/>
      <c r="F189" s="179"/>
      <c r="G189" s="179"/>
      <c r="H189" s="179"/>
      <c r="I189" s="179"/>
      <c r="J189" s="179"/>
      <c r="K189" s="179"/>
      <c r="L189" s="179"/>
      <c r="M189" s="179"/>
      <c r="N189" s="179"/>
      <c r="O189" s="179"/>
      <c r="P189" s="179"/>
      <c r="Q189" s="179"/>
      <c r="R189" s="179"/>
      <c r="S189" s="179"/>
      <c r="T189" s="179"/>
      <c r="U189" s="179"/>
      <c r="V189" s="179"/>
      <c r="W189" s="179"/>
      <c r="X189" s="179"/>
      <c r="Y189" s="179"/>
      <c r="Z189" s="179"/>
      <c r="AA189" s="179"/>
      <c r="AB189" s="179"/>
      <c r="AC189" s="179"/>
      <c r="AD189" s="179"/>
      <c r="AE189" s="179"/>
      <c r="AF189" s="179"/>
      <c r="AG189" s="179"/>
      <c r="AH189" s="179"/>
      <c r="AI189" s="179"/>
      <c r="AJ189" s="179"/>
      <c r="AK189" s="179"/>
      <c r="AL189" s="179"/>
      <c r="AM189" s="179"/>
      <c r="AN189" s="179"/>
      <c r="AO189" s="179"/>
      <c r="AP189" s="179"/>
      <c r="AQ189" s="179"/>
      <c r="AR189" s="179"/>
      <c r="AS189" s="179"/>
      <c r="AT189" s="179"/>
      <c r="AU189" s="179"/>
      <c r="AV189" s="179"/>
      <c r="AW189" s="179"/>
      <c r="AX189" s="179"/>
      <c r="AY189" s="179"/>
      <c r="AZ189" s="179"/>
      <c r="BA189" s="179"/>
      <c r="BB189" s="179"/>
      <c r="BC189" s="179"/>
      <c r="BD189" s="179"/>
      <c r="BE189" s="179"/>
      <c r="BF189" s="179"/>
      <c r="BG189" s="179"/>
      <c r="BH189" s="179"/>
      <c r="BI189" s="179"/>
      <c r="BJ189" s="179"/>
      <c r="BK189" s="179"/>
      <c r="BL189" s="179"/>
      <c r="BM189" s="179"/>
      <c r="BN189" s="180"/>
      <c r="BO189" s="6"/>
      <c r="BP189" s="6"/>
      <c r="BQ189" s="6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</row>
    <row r="190" spans="1:107" ht="15.75" customHeight="1" x14ac:dyDescent="0.25">
      <c r="A190" s="24" t="s">
        <v>80</v>
      </c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</row>
    <row r="191" spans="1:107" ht="15.75" customHeight="1" x14ac:dyDescent="0.2">
      <c r="A191" s="52" t="s">
        <v>81</v>
      </c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156"/>
      <c r="N191" s="156"/>
      <c r="O191" s="156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</row>
    <row r="192" spans="1:107" ht="15.75" customHeight="1" x14ac:dyDescent="0.2">
      <c r="A192" s="208" t="s">
        <v>233</v>
      </c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  <c r="S192" s="179"/>
      <c r="T192" s="179"/>
      <c r="U192" s="179"/>
      <c r="V192" s="179"/>
      <c r="W192" s="179"/>
      <c r="X192" s="179"/>
      <c r="Y192" s="179"/>
      <c r="Z192" s="179"/>
      <c r="AA192" s="179"/>
      <c r="AB192" s="179"/>
      <c r="AC192" s="179"/>
      <c r="AD192" s="179"/>
      <c r="AE192" s="179"/>
      <c r="AF192" s="179"/>
      <c r="AG192" s="179"/>
      <c r="AH192" s="179"/>
      <c r="AI192" s="179"/>
      <c r="AJ192" s="179"/>
      <c r="AK192" s="179"/>
      <c r="AL192" s="179"/>
      <c r="AM192" s="179"/>
      <c r="AN192" s="179"/>
      <c r="AO192" s="179"/>
      <c r="AP192" s="179"/>
      <c r="AQ192" s="179"/>
      <c r="AR192" s="179"/>
      <c r="AS192" s="179"/>
      <c r="AT192" s="179"/>
      <c r="AU192" s="179"/>
      <c r="AV192" s="179"/>
      <c r="AW192" s="179"/>
      <c r="AX192" s="179"/>
      <c r="AY192" s="179"/>
      <c r="AZ192" s="179"/>
      <c r="BA192" s="179"/>
      <c r="BB192" s="179"/>
      <c r="BC192" s="179"/>
      <c r="BD192" s="179"/>
      <c r="BE192" s="179"/>
      <c r="BF192" s="179"/>
      <c r="BG192" s="179"/>
      <c r="BH192" s="179"/>
      <c r="BI192" s="179"/>
      <c r="BJ192" s="179"/>
      <c r="BK192" s="179"/>
      <c r="BL192" s="179"/>
      <c r="BM192" s="179"/>
      <c r="BN192" s="180"/>
      <c r="BO192" s="12"/>
      <c r="BP192" s="12"/>
      <c r="BQ192" s="12"/>
    </row>
    <row r="193" spans="1:69" ht="15.75" customHeight="1" x14ac:dyDescent="0.2">
      <c r="A193" s="52" t="s">
        <v>82</v>
      </c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156"/>
      <c r="N193" s="156"/>
      <c r="O193" s="156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</row>
    <row r="194" spans="1:69" ht="15.75" customHeight="1" x14ac:dyDescent="0.2">
      <c r="A194" s="208" t="s">
        <v>234</v>
      </c>
      <c r="B194" s="179"/>
      <c r="C194" s="179"/>
      <c r="D194" s="179"/>
      <c r="E194" s="179"/>
      <c r="F194" s="179"/>
      <c r="G194" s="179"/>
      <c r="H194" s="179"/>
      <c r="I194" s="179"/>
      <c r="J194" s="179"/>
      <c r="K194" s="179"/>
      <c r="L194" s="179"/>
      <c r="M194" s="179"/>
      <c r="N194" s="179"/>
      <c r="O194" s="179"/>
      <c r="P194" s="179"/>
      <c r="Q194" s="179"/>
      <c r="R194" s="179"/>
      <c r="S194" s="179"/>
      <c r="T194" s="179"/>
      <c r="U194" s="179"/>
      <c r="V194" s="179"/>
      <c r="W194" s="179"/>
      <c r="X194" s="179"/>
      <c r="Y194" s="179"/>
      <c r="Z194" s="179"/>
      <c r="AA194" s="179"/>
      <c r="AB194" s="179"/>
      <c r="AC194" s="179"/>
      <c r="AD194" s="179"/>
      <c r="AE194" s="179"/>
      <c r="AF194" s="179"/>
      <c r="AG194" s="179"/>
      <c r="AH194" s="179"/>
      <c r="AI194" s="179"/>
      <c r="AJ194" s="179"/>
      <c r="AK194" s="179"/>
      <c r="AL194" s="179"/>
      <c r="AM194" s="179"/>
      <c r="AN194" s="179"/>
      <c r="AO194" s="179"/>
      <c r="AP194" s="179"/>
      <c r="AQ194" s="179"/>
      <c r="AR194" s="179"/>
      <c r="AS194" s="179"/>
      <c r="AT194" s="179"/>
      <c r="AU194" s="179"/>
      <c r="AV194" s="179"/>
      <c r="AW194" s="179"/>
      <c r="AX194" s="179"/>
      <c r="AY194" s="179"/>
      <c r="AZ194" s="179"/>
      <c r="BA194" s="179"/>
      <c r="BB194" s="179"/>
      <c r="BC194" s="179"/>
      <c r="BD194" s="179"/>
      <c r="BE194" s="179"/>
      <c r="BF194" s="179"/>
      <c r="BG194" s="179"/>
      <c r="BH194" s="179"/>
      <c r="BI194" s="179"/>
      <c r="BJ194" s="179"/>
      <c r="BK194" s="179"/>
      <c r="BL194" s="179"/>
      <c r="BM194" s="179"/>
      <c r="BN194" s="180"/>
      <c r="BO194" s="12"/>
      <c r="BP194" s="12"/>
      <c r="BQ194" s="12"/>
    </row>
    <row r="195" spans="1:69" ht="15.75" customHeight="1" x14ac:dyDescent="0.2">
      <c r="A195" s="52" t="s">
        <v>83</v>
      </c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156"/>
      <c r="N195" s="156"/>
      <c r="O195" s="156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</row>
    <row r="196" spans="1:69" ht="15.75" customHeight="1" x14ac:dyDescent="0.2">
      <c r="A196" s="208" t="s">
        <v>235</v>
      </c>
      <c r="B196" s="179"/>
      <c r="C196" s="179"/>
      <c r="D196" s="179"/>
      <c r="E196" s="179"/>
      <c r="F196" s="179"/>
      <c r="G196" s="179"/>
      <c r="H196" s="179"/>
      <c r="I196" s="179"/>
      <c r="J196" s="179"/>
      <c r="K196" s="179"/>
      <c r="L196" s="179"/>
      <c r="M196" s="179"/>
      <c r="N196" s="179"/>
      <c r="O196" s="179"/>
      <c r="P196" s="179"/>
      <c r="Q196" s="179"/>
      <c r="R196" s="179"/>
      <c r="S196" s="179"/>
      <c r="T196" s="179"/>
      <c r="U196" s="179"/>
      <c r="V196" s="179"/>
      <c r="W196" s="179"/>
      <c r="X196" s="179"/>
      <c r="Y196" s="179"/>
      <c r="Z196" s="179"/>
      <c r="AA196" s="179"/>
      <c r="AB196" s="179"/>
      <c r="AC196" s="179"/>
      <c r="AD196" s="179"/>
      <c r="AE196" s="179"/>
      <c r="AF196" s="179"/>
      <c r="AG196" s="179"/>
      <c r="AH196" s="179"/>
      <c r="AI196" s="179"/>
      <c r="AJ196" s="179"/>
      <c r="AK196" s="179"/>
      <c r="AL196" s="179"/>
      <c r="AM196" s="179"/>
      <c r="AN196" s="179"/>
      <c r="AO196" s="179"/>
      <c r="AP196" s="179"/>
      <c r="AQ196" s="179"/>
      <c r="AR196" s="179"/>
      <c r="AS196" s="179"/>
      <c r="AT196" s="179"/>
      <c r="AU196" s="179"/>
      <c r="AV196" s="179"/>
      <c r="AW196" s="179"/>
      <c r="AX196" s="179"/>
      <c r="AY196" s="179"/>
      <c r="AZ196" s="179"/>
      <c r="BA196" s="179"/>
      <c r="BB196" s="179"/>
      <c r="BC196" s="179"/>
      <c r="BD196" s="179"/>
      <c r="BE196" s="179"/>
      <c r="BF196" s="179"/>
      <c r="BG196" s="179"/>
      <c r="BH196" s="179"/>
      <c r="BI196" s="179"/>
      <c r="BJ196" s="179"/>
      <c r="BK196" s="179"/>
      <c r="BL196" s="179"/>
      <c r="BM196" s="179"/>
      <c r="BN196" s="180"/>
      <c r="BO196" s="12"/>
      <c r="BP196" s="12"/>
      <c r="BQ196" s="12"/>
    </row>
    <row r="197" spans="1:69" ht="15.75" customHeight="1" x14ac:dyDescent="0.2">
      <c r="A197" s="52" t="s">
        <v>84</v>
      </c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156"/>
      <c r="N197" s="156"/>
      <c r="O197" s="156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</row>
    <row r="198" spans="1:69" ht="15.75" customHeight="1" x14ac:dyDescent="0.2">
      <c r="A198" s="208" t="s">
        <v>236</v>
      </c>
      <c r="B198" s="179"/>
      <c r="C198" s="179"/>
      <c r="D198" s="179"/>
      <c r="E198" s="179"/>
      <c r="F198" s="179"/>
      <c r="G198" s="179"/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179"/>
      <c r="S198" s="179"/>
      <c r="T198" s="179"/>
      <c r="U198" s="179"/>
      <c r="V198" s="179"/>
      <c r="W198" s="179"/>
      <c r="X198" s="179"/>
      <c r="Y198" s="179"/>
      <c r="Z198" s="179"/>
      <c r="AA198" s="179"/>
      <c r="AB198" s="179"/>
      <c r="AC198" s="179"/>
      <c r="AD198" s="179"/>
      <c r="AE198" s="179"/>
      <c r="AF198" s="179"/>
      <c r="AG198" s="179"/>
      <c r="AH198" s="179"/>
      <c r="AI198" s="179"/>
      <c r="AJ198" s="179"/>
      <c r="AK198" s="179"/>
      <c r="AL198" s="179"/>
      <c r="AM198" s="179"/>
      <c r="AN198" s="179"/>
      <c r="AO198" s="179"/>
      <c r="AP198" s="179"/>
      <c r="AQ198" s="179"/>
      <c r="AR198" s="179"/>
      <c r="AS198" s="179"/>
      <c r="AT198" s="179"/>
      <c r="AU198" s="179"/>
      <c r="AV198" s="179"/>
      <c r="AW198" s="179"/>
      <c r="AX198" s="179"/>
      <c r="AY198" s="179"/>
      <c r="AZ198" s="179"/>
      <c r="BA198" s="179"/>
      <c r="BB198" s="179"/>
      <c r="BC198" s="179"/>
      <c r="BD198" s="179"/>
      <c r="BE198" s="179"/>
      <c r="BF198" s="179"/>
      <c r="BG198" s="179"/>
      <c r="BH198" s="179"/>
      <c r="BI198" s="179"/>
      <c r="BJ198" s="179"/>
      <c r="BK198" s="179"/>
      <c r="BL198" s="179"/>
      <c r="BM198" s="179"/>
      <c r="BN198" s="180"/>
      <c r="BO198" s="12"/>
      <c r="BP198" s="12"/>
      <c r="BQ198" s="12"/>
    </row>
    <row r="199" spans="1:69" ht="15.75" customHeight="1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</row>
    <row r="200" spans="1:69" ht="42" customHeight="1" x14ac:dyDescent="0.25">
      <c r="A200" s="198" t="s">
        <v>212</v>
      </c>
      <c r="B200" s="199"/>
      <c r="C200" s="199"/>
      <c r="D200" s="199"/>
      <c r="E200" s="199"/>
      <c r="F200" s="199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  <c r="Q200" s="199"/>
      <c r="R200" s="199"/>
      <c r="S200" s="199"/>
      <c r="T200" s="199"/>
      <c r="U200" s="199"/>
      <c r="V200" s="199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3"/>
      <c r="AO200" s="3"/>
      <c r="AP200" s="202" t="s">
        <v>214</v>
      </c>
      <c r="AQ200" s="203"/>
      <c r="AR200" s="203"/>
      <c r="AS200" s="203"/>
      <c r="AT200" s="203"/>
      <c r="AU200" s="203"/>
      <c r="AV200" s="203"/>
      <c r="AW200" s="203"/>
      <c r="AX200" s="203"/>
      <c r="AY200" s="203"/>
      <c r="AZ200" s="203"/>
      <c r="BA200" s="203"/>
      <c r="BB200" s="203"/>
      <c r="BC200" s="203"/>
      <c r="BD200" s="203"/>
      <c r="BE200" s="203"/>
      <c r="BF200" s="203"/>
      <c r="BG200" s="203"/>
      <c r="BH200" s="203"/>
    </row>
    <row r="201" spans="1:69" x14ac:dyDescent="0.2">
      <c r="W201" s="80" t="s">
        <v>6</v>
      </c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4"/>
      <c r="AO201" s="4"/>
      <c r="AP201" s="80" t="s">
        <v>32</v>
      </c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</row>
    <row r="204" spans="1:69" ht="15.95" customHeight="1" x14ac:dyDescent="0.25">
      <c r="A204" s="200" t="s">
        <v>213</v>
      </c>
      <c r="B204" s="201"/>
      <c r="C204" s="201"/>
      <c r="D204" s="201"/>
      <c r="E204" s="201"/>
      <c r="F204" s="201"/>
      <c r="G204" s="201"/>
      <c r="H204" s="201"/>
      <c r="I204" s="201"/>
      <c r="J204" s="201"/>
      <c r="K204" s="201"/>
      <c r="L204" s="201"/>
      <c r="M204" s="201"/>
      <c r="N204" s="201"/>
      <c r="O204" s="201"/>
      <c r="P204" s="201"/>
      <c r="Q204" s="201"/>
      <c r="R204" s="201"/>
      <c r="S204" s="201"/>
      <c r="T204" s="201"/>
      <c r="U204" s="201"/>
      <c r="V204" s="201"/>
      <c r="W204" s="81"/>
      <c r="X204" s="81"/>
      <c r="Y204" s="81"/>
      <c r="Z204" s="81"/>
      <c r="AA204" s="81"/>
      <c r="AB204" s="81"/>
      <c r="AC204" s="81"/>
      <c r="AD204" s="81"/>
      <c r="AE204" s="81"/>
      <c r="AF204" s="81"/>
      <c r="AG204" s="81"/>
      <c r="AH204" s="81"/>
      <c r="AI204" s="81"/>
      <c r="AJ204" s="81"/>
      <c r="AK204" s="81"/>
      <c r="AL204" s="81"/>
      <c r="AM204" s="81"/>
      <c r="AN204" s="3"/>
      <c r="AO204" s="3"/>
      <c r="AP204" s="204" t="s">
        <v>215</v>
      </c>
      <c r="AQ204" s="205"/>
      <c r="AR204" s="205"/>
      <c r="AS204" s="205"/>
      <c r="AT204" s="205"/>
      <c r="AU204" s="205"/>
      <c r="AV204" s="205"/>
      <c r="AW204" s="205"/>
      <c r="AX204" s="205"/>
      <c r="AY204" s="205"/>
      <c r="AZ204" s="205"/>
      <c r="BA204" s="205"/>
      <c r="BB204" s="205"/>
      <c r="BC204" s="205"/>
      <c r="BD204" s="205"/>
      <c r="BE204" s="205"/>
      <c r="BF204" s="205"/>
      <c r="BG204" s="205"/>
      <c r="BH204" s="205"/>
    </row>
    <row r="205" spans="1:69" x14ac:dyDescent="0.2">
      <c r="W205" s="80" t="s">
        <v>6</v>
      </c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4"/>
      <c r="AO205" s="4"/>
      <c r="AP205" s="80" t="s">
        <v>32</v>
      </c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0"/>
      <c r="BD205" s="80"/>
      <c r="BE205" s="80"/>
      <c r="BF205" s="80"/>
      <c r="BG205" s="80"/>
      <c r="BH205" s="80"/>
    </row>
  </sheetData>
  <mergeCells count="1030">
    <mergeCell ref="C118:BQ118"/>
    <mergeCell ref="C121:BQ121"/>
    <mergeCell ref="C123:BQ123"/>
    <mergeCell ref="C125:BQ125"/>
    <mergeCell ref="C127:BQ127"/>
    <mergeCell ref="C166:BQ166"/>
    <mergeCell ref="AU165:AY165"/>
    <mergeCell ref="AZ165:BC165"/>
    <mergeCell ref="BD165:BH165"/>
    <mergeCell ref="BI165:BM165"/>
    <mergeCell ref="BN165:BQ165"/>
    <mergeCell ref="A166:B166"/>
    <mergeCell ref="A165:B165"/>
    <mergeCell ref="C165:Z165"/>
    <mergeCell ref="AA165:AE165"/>
    <mergeCell ref="AF165:AJ165"/>
    <mergeCell ref="AK165:AO165"/>
    <mergeCell ref="AP165:AT165"/>
    <mergeCell ref="C164:BQ164"/>
    <mergeCell ref="AU163:AY163"/>
    <mergeCell ref="AZ163:BC163"/>
    <mergeCell ref="BD163:BH163"/>
    <mergeCell ref="BI163:BM163"/>
    <mergeCell ref="BN163:BQ163"/>
    <mergeCell ref="A164:B164"/>
    <mergeCell ref="A163:B163"/>
    <mergeCell ref="C163:Z163"/>
    <mergeCell ref="AA163:AE163"/>
    <mergeCell ref="AF163:AJ163"/>
    <mergeCell ref="AK163:AO163"/>
    <mergeCell ref="AP163:AT163"/>
    <mergeCell ref="AP162:AT162"/>
    <mergeCell ref="AU162:AY162"/>
    <mergeCell ref="AZ162:BC162"/>
    <mergeCell ref="BD162:BH162"/>
    <mergeCell ref="BI162:BM162"/>
    <mergeCell ref="BN162:BQ162"/>
    <mergeCell ref="A162:B162"/>
    <mergeCell ref="C162:Z162"/>
    <mergeCell ref="AA162:AE162"/>
    <mergeCell ref="AF162:AJ162"/>
    <mergeCell ref="AK162:AO162"/>
    <mergeCell ref="A161:B161"/>
    <mergeCell ref="C161:BQ161"/>
    <mergeCell ref="AP160:AT160"/>
    <mergeCell ref="AU160:AY160"/>
    <mergeCell ref="AZ160:BC160"/>
    <mergeCell ref="BD160:BH160"/>
    <mergeCell ref="BI160:BM160"/>
    <mergeCell ref="BN160:BQ160"/>
    <mergeCell ref="A160:B160"/>
    <mergeCell ref="C160:Z160"/>
    <mergeCell ref="AA160:AE160"/>
    <mergeCell ref="AF160:AJ160"/>
    <mergeCell ref="AK160:AO160"/>
    <mergeCell ref="A159:B159"/>
    <mergeCell ref="C159:BQ159"/>
    <mergeCell ref="AP158:AT158"/>
    <mergeCell ref="AU158:AY158"/>
    <mergeCell ref="AZ158:BC158"/>
    <mergeCell ref="BD158:BH158"/>
    <mergeCell ref="BI158:BM158"/>
    <mergeCell ref="BN158:BQ158"/>
    <mergeCell ref="A158:B158"/>
    <mergeCell ref="C158:Z158"/>
    <mergeCell ref="AA158:AE158"/>
    <mergeCell ref="AF158:AJ158"/>
    <mergeCell ref="AK158:AO158"/>
    <mergeCell ref="A157:B157"/>
    <mergeCell ref="C157:BQ157"/>
    <mergeCell ref="AP156:AT156"/>
    <mergeCell ref="AU156:AY156"/>
    <mergeCell ref="AZ156:BC156"/>
    <mergeCell ref="BD156:BH156"/>
    <mergeCell ref="BI156:BM156"/>
    <mergeCell ref="BN156:BQ156"/>
    <mergeCell ref="A156:B156"/>
    <mergeCell ref="C156:Z156"/>
    <mergeCell ref="AA156:AE156"/>
    <mergeCell ref="AF156:AJ156"/>
    <mergeCell ref="AK156:AO156"/>
    <mergeCell ref="A155:B155"/>
    <mergeCell ref="C155:BQ155"/>
    <mergeCell ref="AP154:AT154"/>
    <mergeCell ref="AU154:AY154"/>
    <mergeCell ref="AZ154:BC154"/>
    <mergeCell ref="BD154:BH154"/>
    <mergeCell ref="BI154:BM154"/>
    <mergeCell ref="BN154:BQ154"/>
    <mergeCell ref="A154:B154"/>
    <mergeCell ref="C154:Z154"/>
    <mergeCell ref="AA154:AE154"/>
    <mergeCell ref="AF154:AJ154"/>
    <mergeCell ref="AK154:AO154"/>
    <mergeCell ref="A153:B153"/>
    <mergeCell ref="C153:BQ153"/>
    <mergeCell ref="AP152:AT152"/>
    <mergeCell ref="AU152:AY152"/>
    <mergeCell ref="AZ152:BC152"/>
    <mergeCell ref="BD152:BH152"/>
    <mergeCell ref="BI152:BM152"/>
    <mergeCell ref="BN152:BQ152"/>
    <mergeCell ref="AU151:AY151"/>
    <mergeCell ref="AZ151:BC151"/>
    <mergeCell ref="BD151:BH151"/>
    <mergeCell ref="BI151:BM151"/>
    <mergeCell ref="BN151:BQ151"/>
    <mergeCell ref="A152:B152"/>
    <mergeCell ref="C152:Z152"/>
    <mergeCell ref="AA152:AE152"/>
    <mergeCell ref="AF152:AJ152"/>
    <mergeCell ref="AK152:AO152"/>
    <mergeCell ref="A151:B151"/>
    <mergeCell ref="C151:Z151"/>
    <mergeCell ref="AA151:AE151"/>
    <mergeCell ref="AF151:AJ151"/>
    <mergeCell ref="AK151:AO151"/>
    <mergeCell ref="AP151:AT151"/>
    <mergeCell ref="C150:BQ150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AK149:AO149"/>
    <mergeCell ref="AP149:AT149"/>
    <mergeCell ref="C148:BQ148"/>
    <mergeCell ref="AU147:AY147"/>
    <mergeCell ref="AZ147:BC147"/>
    <mergeCell ref="BD147:BH147"/>
    <mergeCell ref="BI147:BM147"/>
    <mergeCell ref="BN147:BQ147"/>
    <mergeCell ref="A148:B148"/>
    <mergeCell ref="A147:B147"/>
    <mergeCell ref="C147:Z147"/>
    <mergeCell ref="AA147:AE147"/>
    <mergeCell ref="AF147:AJ147"/>
    <mergeCell ref="AK147:AO147"/>
    <mergeCell ref="AP147:AT147"/>
    <mergeCell ref="C146:BQ146"/>
    <mergeCell ref="AU145:AY145"/>
    <mergeCell ref="AZ145:BC145"/>
    <mergeCell ref="BD145:BH145"/>
    <mergeCell ref="BI145:BM145"/>
    <mergeCell ref="BN145:BQ145"/>
    <mergeCell ref="A146:B146"/>
    <mergeCell ref="A145:B145"/>
    <mergeCell ref="C145:Z145"/>
    <mergeCell ref="AA145:AE145"/>
    <mergeCell ref="AF145:AJ145"/>
    <mergeCell ref="AK145:AO145"/>
    <mergeCell ref="AP145:AT145"/>
    <mergeCell ref="C144:BQ144"/>
    <mergeCell ref="AU143:AY143"/>
    <mergeCell ref="AZ143:BC143"/>
    <mergeCell ref="BD143:BH143"/>
    <mergeCell ref="BI143:BM143"/>
    <mergeCell ref="BN143:BQ143"/>
    <mergeCell ref="A144:B144"/>
    <mergeCell ref="A143:B143"/>
    <mergeCell ref="C143:Z143"/>
    <mergeCell ref="AA143:AE143"/>
    <mergeCell ref="AF143:AJ143"/>
    <mergeCell ref="AK143:AO143"/>
    <mergeCell ref="AP143:AT143"/>
    <mergeCell ref="C142:BQ142"/>
    <mergeCell ref="A142:B142"/>
    <mergeCell ref="A141:B141"/>
    <mergeCell ref="C141:BQ141"/>
    <mergeCell ref="AP140:AT140"/>
    <mergeCell ref="AU140:AY140"/>
    <mergeCell ref="AZ140:BC140"/>
    <mergeCell ref="BD140:BH140"/>
    <mergeCell ref="BI140:BM140"/>
    <mergeCell ref="BN140:BQ140"/>
    <mergeCell ref="AU139:AY139"/>
    <mergeCell ref="AZ139:BC139"/>
    <mergeCell ref="BD139:BH139"/>
    <mergeCell ref="BI139:BM139"/>
    <mergeCell ref="BN139:BQ139"/>
    <mergeCell ref="A140:B140"/>
    <mergeCell ref="C140:Z140"/>
    <mergeCell ref="AA140:AE140"/>
    <mergeCell ref="AF140:AJ140"/>
    <mergeCell ref="AK140:AO140"/>
    <mergeCell ref="A139:B139"/>
    <mergeCell ref="C139:Z139"/>
    <mergeCell ref="AA139:AE139"/>
    <mergeCell ref="AF139:AJ139"/>
    <mergeCell ref="AK139:AO139"/>
    <mergeCell ref="AP139:AT139"/>
    <mergeCell ref="AP138:AT138"/>
    <mergeCell ref="AU138:AY138"/>
    <mergeCell ref="AZ138:BC138"/>
    <mergeCell ref="BD138:BH138"/>
    <mergeCell ref="BI138:BM138"/>
    <mergeCell ref="BN138:BQ138"/>
    <mergeCell ref="A138:B138"/>
    <mergeCell ref="C138:Z138"/>
    <mergeCell ref="AA138:AE138"/>
    <mergeCell ref="AF138:AJ138"/>
    <mergeCell ref="AK138:AO138"/>
    <mergeCell ref="A137:B137"/>
    <mergeCell ref="C137:BQ137"/>
    <mergeCell ref="AP136:AT136"/>
    <mergeCell ref="AU136:AY136"/>
    <mergeCell ref="AZ136:BC136"/>
    <mergeCell ref="BD136:BH136"/>
    <mergeCell ref="BI136:BM136"/>
    <mergeCell ref="BN136:BQ136"/>
    <mergeCell ref="A136:B136"/>
    <mergeCell ref="C136:Z136"/>
    <mergeCell ref="AA136:AE136"/>
    <mergeCell ref="AF136:AJ136"/>
    <mergeCell ref="AK136:AO136"/>
    <mergeCell ref="A135:B135"/>
    <mergeCell ref="C135:BQ135"/>
    <mergeCell ref="AP134:AT134"/>
    <mergeCell ref="AU134:AY134"/>
    <mergeCell ref="AZ134:BC134"/>
    <mergeCell ref="BD134:BH134"/>
    <mergeCell ref="BI134:BM134"/>
    <mergeCell ref="BN134:BQ134"/>
    <mergeCell ref="A134:B134"/>
    <mergeCell ref="C134:Z134"/>
    <mergeCell ref="AA134:AE134"/>
    <mergeCell ref="AF134:AJ134"/>
    <mergeCell ref="AK134:AO134"/>
    <mergeCell ref="A133:B133"/>
    <mergeCell ref="C133:BQ133"/>
    <mergeCell ref="AP132:AT132"/>
    <mergeCell ref="AU132:AY132"/>
    <mergeCell ref="AZ132:BC132"/>
    <mergeCell ref="BD132:BH132"/>
    <mergeCell ref="BI132:BM132"/>
    <mergeCell ref="BN132:BQ132"/>
    <mergeCell ref="A132:B132"/>
    <mergeCell ref="C132:Z132"/>
    <mergeCell ref="AA132:AE132"/>
    <mergeCell ref="AF132:AJ132"/>
    <mergeCell ref="AK132:AO132"/>
    <mergeCell ref="A131:B131"/>
    <mergeCell ref="C131:BQ131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129:B129"/>
    <mergeCell ref="C129:BQ129"/>
    <mergeCell ref="AP128:AT128"/>
    <mergeCell ref="AU128:AY128"/>
    <mergeCell ref="AZ128:BC128"/>
    <mergeCell ref="BD128:BH128"/>
    <mergeCell ref="BI128:BM128"/>
    <mergeCell ref="BN128:BQ128"/>
    <mergeCell ref="A128:B128"/>
    <mergeCell ref="C128:Z128"/>
    <mergeCell ref="AA128:AE128"/>
    <mergeCell ref="AF128:AJ128"/>
    <mergeCell ref="AK128:AO128"/>
    <mergeCell ref="A127:B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125:B125"/>
    <mergeCell ref="AP124:AT124"/>
    <mergeCell ref="AU124:AY124"/>
    <mergeCell ref="AZ124:BC124"/>
    <mergeCell ref="BD124:BH124"/>
    <mergeCell ref="BI124:BM124"/>
    <mergeCell ref="BN124:BQ124"/>
    <mergeCell ref="A124:B124"/>
    <mergeCell ref="C124:Z124"/>
    <mergeCell ref="AA124:AE124"/>
    <mergeCell ref="AF124:AJ124"/>
    <mergeCell ref="AK124:AO124"/>
    <mergeCell ref="AZ122:BC122"/>
    <mergeCell ref="BD122:BH122"/>
    <mergeCell ref="BI122:BM122"/>
    <mergeCell ref="BN122:BQ122"/>
    <mergeCell ref="A123:B123"/>
    <mergeCell ref="A122:B122"/>
    <mergeCell ref="C122:Z122"/>
    <mergeCell ref="AA122:AE122"/>
    <mergeCell ref="AF122:AJ122"/>
    <mergeCell ref="AK122:AO122"/>
    <mergeCell ref="AP122:AT122"/>
    <mergeCell ref="AU122:AY122"/>
    <mergeCell ref="BI120:BM120"/>
    <mergeCell ref="BN120:BQ120"/>
    <mergeCell ref="A121:B121"/>
    <mergeCell ref="BN119:BQ119"/>
    <mergeCell ref="A120:B120"/>
    <mergeCell ref="C120:Z120"/>
    <mergeCell ref="AA120:AE120"/>
    <mergeCell ref="AF120:AJ120"/>
    <mergeCell ref="AK120:AO120"/>
    <mergeCell ref="AP120:AT120"/>
    <mergeCell ref="AU120:AY120"/>
    <mergeCell ref="AZ120:BC120"/>
    <mergeCell ref="BD120:BH120"/>
    <mergeCell ref="AK119:AO119"/>
    <mergeCell ref="AP119:AT119"/>
    <mergeCell ref="AU119:AY119"/>
    <mergeCell ref="AZ119:BC119"/>
    <mergeCell ref="BD119:BH119"/>
    <mergeCell ref="BI119:BM119"/>
    <mergeCell ref="C116:BQ116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C63:BQ63"/>
    <mergeCell ref="C66:BQ66"/>
    <mergeCell ref="C68:BQ68"/>
    <mergeCell ref="C70:BQ70"/>
    <mergeCell ref="C72:BQ72"/>
    <mergeCell ref="C103:BQ103"/>
    <mergeCell ref="AS102:AW102"/>
    <mergeCell ref="AX102:BB102"/>
    <mergeCell ref="BC102:BG102"/>
    <mergeCell ref="BH102:BL102"/>
    <mergeCell ref="BM102:BQ102"/>
    <mergeCell ref="A103:B103"/>
    <mergeCell ref="A102:B102"/>
    <mergeCell ref="C102:X102"/>
    <mergeCell ref="Y102:AC102"/>
    <mergeCell ref="AD102:AH102"/>
    <mergeCell ref="AI102:AM102"/>
    <mergeCell ref="AN102:AR102"/>
    <mergeCell ref="C101:BQ101"/>
    <mergeCell ref="AS100:AW100"/>
    <mergeCell ref="AX100:BB100"/>
    <mergeCell ref="BC100:BG100"/>
    <mergeCell ref="BH100:BL100"/>
    <mergeCell ref="BM100:BQ100"/>
    <mergeCell ref="A101:B101"/>
    <mergeCell ref="A100:B100"/>
    <mergeCell ref="C100:X100"/>
    <mergeCell ref="Y100:AC100"/>
    <mergeCell ref="AD100:AH100"/>
    <mergeCell ref="AI100:AM100"/>
    <mergeCell ref="AN100:AR100"/>
    <mergeCell ref="AN99:AR99"/>
    <mergeCell ref="AS99:AW99"/>
    <mergeCell ref="AX99:BB99"/>
    <mergeCell ref="BC99:BG99"/>
    <mergeCell ref="BH99:BL99"/>
    <mergeCell ref="BM99:BQ99"/>
    <mergeCell ref="A99:B99"/>
    <mergeCell ref="C99:X99"/>
    <mergeCell ref="Y99:AC99"/>
    <mergeCell ref="AD99:AH99"/>
    <mergeCell ref="AI99:AM99"/>
    <mergeCell ref="A98:B98"/>
    <mergeCell ref="C98:BQ98"/>
    <mergeCell ref="AN97:AR97"/>
    <mergeCell ref="AS97:AW97"/>
    <mergeCell ref="AX97:BB97"/>
    <mergeCell ref="BC97:BG97"/>
    <mergeCell ref="BH97:BL97"/>
    <mergeCell ref="BM97:BQ97"/>
    <mergeCell ref="A97:B97"/>
    <mergeCell ref="C97:X97"/>
    <mergeCell ref="Y97:AC97"/>
    <mergeCell ref="AD97:AH97"/>
    <mergeCell ref="AI97:AM97"/>
    <mergeCell ref="A96:B96"/>
    <mergeCell ref="C96:BQ96"/>
    <mergeCell ref="AN95:AR95"/>
    <mergeCell ref="AS95:AW95"/>
    <mergeCell ref="AX95:BB95"/>
    <mergeCell ref="BC95:BG95"/>
    <mergeCell ref="BH95:BL95"/>
    <mergeCell ref="BM95:BQ95"/>
    <mergeCell ref="A95:B95"/>
    <mergeCell ref="C95:X95"/>
    <mergeCell ref="Y95:AC95"/>
    <mergeCell ref="AD95:AH95"/>
    <mergeCell ref="AI95:AM95"/>
    <mergeCell ref="A94:B94"/>
    <mergeCell ref="C94:BQ94"/>
    <mergeCell ref="AN93:AR93"/>
    <mergeCell ref="AS93:AW93"/>
    <mergeCell ref="AX93:BB93"/>
    <mergeCell ref="BC93:BG93"/>
    <mergeCell ref="BH93:BL93"/>
    <mergeCell ref="BM93:BQ93"/>
    <mergeCell ref="AS92:AW92"/>
    <mergeCell ref="AX92:BB92"/>
    <mergeCell ref="BC92:BG92"/>
    <mergeCell ref="BH92:BL92"/>
    <mergeCell ref="BM92:BQ92"/>
    <mergeCell ref="A93:B93"/>
    <mergeCell ref="C93:X93"/>
    <mergeCell ref="Y93:AC93"/>
    <mergeCell ref="AD93:AH93"/>
    <mergeCell ref="AI93:AM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83:B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BC80:BG80"/>
    <mergeCell ref="BH80:BL80"/>
    <mergeCell ref="BM80:BQ80"/>
    <mergeCell ref="A81:B81"/>
    <mergeCell ref="C81:X81"/>
    <mergeCell ref="Y81:AC81"/>
    <mergeCell ref="AD81:AH81"/>
    <mergeCell ref="AI81:AM81"/>
    <mergeCell ref="A80:B80"/>
    <mergeCell ref="C80:X80"/>
    <mergeCell ref="Y80:AC80"/>
    <mergeCell ref="AD80:AH80"/>
    <mergeCell ref="AI80:AM80"/>
    <mergeCell ref="AN80:AR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C78:BQ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C76:BQ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C74:BQ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05:BQ105"/>
    <mergeCell ref="A106:BN106"/>
    <mergeCell ref="C59:X60"/>
    <mergeCell ref="C61:X61"/>
    <mergeCell ref="C62:X62"/>
    <mergeCell ref="AD61:AH61"/>
    <mergeCell ref="AN61:AR61"/>
    <mergeCell ref="Y59:AM59"/>
    <mergeCell ref="Y61:AC61"/>
    <mergeCell ref="A198:BN198"/>
    <mergeCell ref="A194:BN194"/>
    <mergeCell ref="A195:O195"/>
    <mergeCell ref="A196:BN196"/>
    <mergeCell ref="A197:O197"/>
    <mergeCell ref="AY42:BN42"/>
    <mergeCell ref="A42:B42"/>
    <mergeCell ref="C42:R42"/>
    <mergeCell ref="S42:AH42"/>
    <mergeCell ref="AI42:AX42"/>
    <mergeCell ref="S183:Z183"/>
    <mergeCell ref="AA183:AH183"/>
    <mergeCell ref="A191:O191"/>
    <mergeCell ref="A192:BN192"/>
    <mergeCell ref="A193:O193"/>
    <mergeCell ref="A186:BQ186"/>
    <mergeCell ref="A187:BN187"/>
    <mergeCell ref="A188:BQ188"/>
    <mergeCell ref="A189:BN189"/>
    <mergeCell ref="S184:Z184"/>
    <mergeCell ref="AA184:AH184"/>
    <mergeCell ref="AI184:AP184"/>
    <mergeCell ref="AQ184:AX184"/>
    <mergeCell ref="AY184:BF184"/>
    <mergeCell ref="BG184:BN184"/>
    <mergeCell ref="AI183:AP183"/>
    <mergeCell ref="AQ183:AX183"/>
    <mergeCell ref="AI182:AP182"/>
    <mergeCell ref="AQ182:AX182"/>
    <mergeCell ref="AY183:BF183"/>
    <mergeCell ref="BG183:BN183"/>
    <mergeCell ref="A180:BN180"/>
    <mergeCell ref="AI178:AP178"/>
    <mergeCell ref="AQ178:AX178"/>
    <mergeCell ref="A178:B178"/>
    <mergeCell ref="C178:R178"/>
    <mergeCell ref="S178:Z178"/>
    <mergeCell ref="AA178:AH178"/>
    <mergeCell ref="AQ175:AX175"/>
    <mergeCell ref="AQ176:AX176"/>
    <mergeCell ref="A177:BN177"/>
    <mergeCell ref="AY175:BF175"/>
    <mergeCell ref="BG175:BN175"/>
    <mergeCell ref="AY176:BF176"/>
    <mergeCell ref="BG176:BN176"/>
    <mergeCell ref="S175:Z175"/>
    <mergeCell ref="AA175:AH175"/>
    <mergeCell ref="AQ173:AX173"/>
    <mergeCell ref="AY173:BF173"/>
    <mergeCell ref="BG173:BN173"/>
    <mergeCell ref="S174:Z174"/>
    <mergeCell ref="AA173:AH173"/>
    <mergeCell ref="AA174:AH174"/>
    <mergeCell ref="AY174:BF174"/>
    <mergeCell ref="BG174:BN174"/>
    <mergeCell ref="AI174:AP174"/>
    <mergeCell ref="AQ174:AX174"/>
    <mergeCell ref="BG171:BN171"/>
    <mergeCell ref="AA172:AH172"/>
    <mergeCell ref="C171:R171"/>
    <mergeCell ref="S171:Z171"/>
    <mergeCell ref="AA171:AH171"/>
    <mergeCell ref="AI171:AP171"/>
    <mergeCell ref="A184:B184"/>
    <mergeCell ref="C184:R184"/>
    <mergeCell ref="A183:B183"/>
    <mergeCell ref="C183:R183"/>
    <mergeCell ref="BG169:BN169"/>
    <mergeCell ref="S172:Z172"/>
    <mergeCell ref="AI172:AP172"/>
    <mergeCell ref="AQ172:AX172"/>
    <mergeCell ref="AY172:BF172"/>
    <mergeCell ref="BG172:BN172"/>
    <mergeCell ref="A182:B182"/>
    <mergeCell ref="C182:R182"/>
    <mergeCell ref="S181:Z181"/>
    <mergeCell ref="AA181:AH181"/>
    <mergeCell ref="AI181:AP181"/>
    <mergeCell ref="A181:B181"/>
    <mergeCell ref="S182:Z182"/>
    <mergeCell ref="AA182:AH182"/>
    <mergeCell ref="AY182:BF182"/>
    <mergeCell ref="BG182:BN182"/>
    <mergeCell ref="C181:R181"/>
    <mergeCell ref="AQ181:AX181"/>
    <mergeCell ref="A176:B176"/>
    <mergeCell ref="C176:R176"/>
    <mergeCell ref="S176:Z176"/>
    <mergeCell ref="AA176:AH176"/>
    <mergeCell ref="AY181:BF181"/>
    <mergeCell ref="BG181:BN181"/>
    <mergeCell ref="AI176:AP176"/>
    <mergeCell ref="AY178:BF178"/>
    <mergeCell ref="BG178:BN178"/>
    <mergeCell ref="A179:BN179"/>
    <mergeCell ref="A173:B173"/>
    <mergeCell ref="C173:R173"/>
    <mergeCell ref="S173:Z173"/>
    <mergeCell ref="AI173:AP173"/>
    <mergeCell ref="A175:B175"/>
    <mergeCell ref="C175:R175"/>
    <mergeCell ref="AI175:AP175"/>
    <mergeCell ref="A174:B174"/>
    <mergeCell ref="C174:R174"/>
    <mergeCell ref="BI170:BN170"/>
    <mergeCell ref="A172:B172"/>
    <mergeCell ref="C172:R172"/>
    <mergeCell ref="A171:B171"/>
    <mergeCell ref="AC170:AH170"/>
    <mergeCell ref="AI170:AM170"/>
    <mergeCell ref="AN170:AR170"/>
    <mergeCell ref="AS170:AX170"/>
    <mergeCell ref="AQ171:AX171"/>
    <mergeCell ref="AY171:BF171"/>
    <mergeCell ref="A170:B170"/>
    <mergeCell ref="C170:R170"/>
    <mergeCell ref="S170:W170"/>
    <mergeCell ref="X170:AB170"/>
    <mergeCell ref="AY170:BC170"/>
    <mergeCell ref="BD170:BH170"/>
    <mergeCell ref="A168:BN168"/>
    <mergeCell ref="A169:B169"/>
    <mergeCell ref="C169:R169"/>
    <mergeCell ref="S169:Z169"/>
    <mergeCell ref="AA169:AH169"/>
    <mergeCell ref="AI169:AP169"/>
    <mergeCell ref="AQ169:AX169"/>
    <mergeCell ref="AY169:BF169"/>
    <mergeCell ref="A167:BQ167"/>
    <mergeCell ref="A119:B119"/>
    <mergeCell ref="C119:Z119"/>
    <mergeCell ref="AA119:AE119"/>
    <mergeCell ref="AF119:AJ119"/>
    <mergeCell ref="A114:B114"/>
    <mergeCell ref="C114:Z114"/>
    <mergeCell ref="AA114:AE114"/>
    <mergeCell ref="AF114:AJ114"/>
    <mergeCell ref="A117:B117"/>
    <mergeCell ref="C117:Z117"/>
    <mergeCell ref="AA117:AE117"/>
    <mergeCell ref="BI114:BM114"/>
    <mergeCell ref="BN114:BQ114"/>
    <mergeCell ref="BD114:BH114"/>
    <mergeCell ref="BI113:BM113"/>
    <mergeCell ref="BN113:BQ113"/>
    <mergeCell ref="AK114:AO114"/>
    <mergeCell ref="AP114:AT114"/>
    <mergeCell ref="AU114:AY114"/>
    <mergeCell ref="AZ114:BC114"/>
    <mergeCell ref="A113:B113"/>
    <mergeCell ref="C113:Z113"/>
    <mergeCell ref="AA113:AE113"/>
    <mergeCell ref="AF113:AJ113"/>
    <mergeCell ref="BN112:BQ112"/>
    <mergeCell ref="BD113:BH113"/>
    <mergeCell ref="AP113:AT113"/>
    <mergeCell ref="AU113:AY113"/>
    <mergeCell ref="BN111:BQ111"/>
    <mergeCell ref="A112:B112"/>
    <mergeCell ref="C112:Z112"/>
    <mergeCell ref="AA112:AE112"/>
    <mergeCell ref="AF112:AJ112"/>
    <mergeCell ref="AK112:AO112"/>
    <mergeCell ref="AP112:AT112"/>
    <mergeCell ref="AU112:AY112"/>
    <mergeCell ref="BD112:BH112"/>
    <mergeCell ref="BI112:BM112"/>
    <mergeCell ref="A109:BQ109"/>
    <mergeCell ref="A110:B111"/>
    <mergeCell ref="C110:Z111"/>
    <mergeCell ref="AA110:AO110"/>
    <mergeCell ref="AP110:BC110"/>
    <mergeCell ref="BD110:BQ110"/>
    <mergeCell ref="AA111:AE111"/>
    <mergeCell ref="AF111:AJ111"/>
    <mergeCell ref="BD111:BH111"/>
    <mergeCell ref="BI111:BM111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200:BH200"/>
    <mergeCell ref="AN59:BB59"/>
    <mergeCell ref="A57:BQ57"/>
    <mergeCell ref="A62:B62"/>
    <mergeCell ref="A61:B61"/>
    <mergeCell ref="Y60:AC60"/>
    <mergeCell ref="A108:BQ108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117:BQ117"/>
    <mergeCell ref="AP205:BH205"/>
    <mergeCell ref="A204:V204"/>
    <mergeCell ref="W204:AM204"/>
    <mergeCell ref="AP204:BH204"/>
    <mergeCell ref="W205:AM205"/>
    <mergeCell ref="AP201:BH201"/>
    <mergeCell ref="W201:AM201"/>
    <mergeCell ref="A200:V200"/>
    <mergeCell ref="A118:B118"/>
    <mergeCell ref="W200:AM200"/>
    <mergeCell ref="A63:B63"/>
    <mergeCell ref="AU111:AY111"/>
    <mergeCell ref="AZ111:BC111"/>
    <mergeCell ref="AZ112:BC112"/>
    <mergeCell ref="AZ113:BC113"/>
    <mergeCell ref="AK113:AO113"/>
    <mergeCell ref="AF117:AJ117"/>
    <mergeCell ref="BD117:BH117"/>
    <mergeCell ref="BI117:BM117"/>
    <mergeCell ref="AP117:AT117"/>
    <mergeCell ref="AU117:AY117"/>
    <mergeCell ref="AZ117:BC117"/>
    <mergeCell ref="AK111:AO111"/>
    <mergeCell ref="AP111:AT111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117:AO117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83" priority="83" stopIfTrue="1" operator="equal">
      <formula>$C62</formula>
    </cfRule>
  </conditionalFormatting>
  <conditionalFormatting sqref="A53:B54 A198 A178:B178 A194 A41:B42 A181:B184 A187 A189 A192 A196 A39:B39 A51:B51 A44:B44 A46:B49 A172:B176 A63:B63 A106">
    <cfRule type="cellIs" dxfId="82" priority="84" stopIfTrue="1" operator="equal">
      <formula>0</formula>
    </cfRule>
  </conditionalFormatting>
  <conditionalFormatting sqref="C64">
    <cfRule type="cellIs" dxfId="81" priority="81" stopIfTrue="1" operator="equal">
      <formula>$C63</formula>
    </cfRule>
  </conditionalFormatting>
  <conditionalFormatting sqref="A64:B64">
    <cfRule type="cellIs" dxfId="80" priority="82" stopIfTrue="1" operator="equal">
      <formula>0</formula>
    </cfRule>
  </conditionalFormatting>
  <conditionalFormatting sqref="C65">
    <cfRule type="cellIs" dxfId="79" priority="79" stopIfTrue="1" operator="equal">
      <formula>$C64</formula>
    </cfRule>
  </conditionalFormatting>
  <conditionalFormatting sqref="A65:B65">
    <cfRule type="cellIs" dxfId="78" priority="80" stopIfTrue="1" operator="equal">
      <formula>0</formula>
    </cfRule>
  </conditionalFormatting>
  <conditionalFormatting sqref="C66">
    <cfRule type="cellIs" dxfId="77" priority="77" stopIfTrue="1" operator="equal">
      <formula>$C65</formula>
    </cfRule>
  </conditionalFormatting>
  <conditionalFormatting sqref="A66:B66">
    <cfRule type="cellIs" dxfId="76" priority="78" stopIfTrue="1" operator="equal">
      <formula>0</formula>
    </cfRule>
  </conditionalFormatting>
  <conditionalFormatting sqref="C67">
    <cfRule type="cellIs" dxfId="75" priority="75" stopIfTrue="1" operator="equal">
      <formula>$C66</formula>
    </cfRule>
  </conditionalFormatting>
  <conditionalFormatting sqref="A67:B67">
    <cfRule type="cellIs" dxfId="74" priority="76" stopIfTrue="1" operator="equal">
      <formula>0</formula>
    </cfRule>
  </conditionalFormatting>
  <conditionalFormatting sqref="C68">
    <cfRule type="cellIs" dxfId="73" priority="73" stopIfTrue="1" operator="equal">
      <formula>$C67</formula>
    </cfRule>
  </conditionalFormatting>
  <conditionalFormatting sqref="A68:B68">
    <cfRule type="cellIs" dxfId="72" priority="74" stopIfTrue="1" operator="equal">
      <formula>0</formula>
    </cfRule>
  </conditionalFormatting>
  <conditionalFormatting sqref="C69">
    <cfRule type="cellIs" dxfId="71" priority="71" stopIfTrue="1" operator="equal">
      <formula>$C68</formula>
    </cfRule>
  </conditionalFormatting>
  <conditionalFormatting sqref="A69:B69">
    <cfRule type="cellIs" dxfId="70" priority="72" stopIfTrue="1" operator="equal">
      <formula>0</formula>
    </cfRule>
  </conditionalFormatting>
  <conditionalFormatting sqref="C70">
    <cfRule type="cellIs" dxfId="69" priority="69" stopIfTrue="1" operator="equal">
      <formula>$C69</formula>
    </cfRule>
  </conditionalFormatting>
  <conditionalFormatting sqref="A70:B70">
    <cfRule type="cellIs" dxfId="68" priority="70" stopIfTrue="1" operator="equal">
      <formula>0</formula>
    </cfRule>
  </conditionalFormatting>
  <conditionalFormatting sqref="C71">
    <cfRule type="cellIs" dxfId="67" priority="67" stopIfTrue="1" operator="equal">
      <formula>$C70</formula>
    </cfRule>
  </conditionalFormatting>
  <conditionalFormatting sqref="A71:B71">
    <cfRule type="cellIs" dxfId="66" priority="68" stopIfTrue="1" operator="equal">
      <formula>0</formula>
    </cfRule>
  </conditionalFormatting>
  <conditionalFormatting sqref="C72">
    <cfRule type="cellIs" dxfId="65" priority="65" stopIfTrue="1" operator="equal">
      <formula>$C71</formula>
    </cfRule>
  </conditionalFormatting>
  <conditionalFormatting sqref="A72:B72">
    <cfRule type="cellIs" dxfId="64" priority="66" stopIfTrue="1" operator="equal">
      <formula>0</formula>
    </cfRule>
  </conditionalFormatting>
  <conditionalFormatting sqref="C73">
    <cfRule type="cellIs" dxfId="63" priority="63" stopIfTrue="1" operator="equal">
      <formula>$C72</formula>
    </cfRule>
  </conditionalFormatting>
  <conditionalFormatting sqref="A73:B73">
    <cfRule type="cellIs" dxfId="62" priority="64" stopIfTrue="1" operator="equal">
      <formula>0</formula>
    </cfRule>
  </conditionalFormatting>
  <conditionalFormatting sqref="C74">
    <cfRule type="cellIs" dxfId="61" priority="61" stopIfTrue="1" operator="equal">
      <formula>$C73</formula>
    </cfRule>
  </conditionalFormatting>
  <conditionalFormatting sqref="A74:B74">
    <cfRule type="cellIs" dxfId="60" priority="62" stopIfTrue="1" operator="equal">
      <formula>0</formula>
    </cfRule>
  </conditionalFormatting>
  <conditionalFormatting sqref="C75">
    <cfRule type="cellIs" dxfId="59" priority="59" stopIfTrue="1" operator="equal">
      <formula>$C74</formula>
    </cfRule>
  </conditionalFormatting>
  <conditionalFormatting sqref="A75:B75">
    <cfRule type="cellIs" dxfId="58" priority="60" stopIfTrue="1" operator="equal">
      <formula>0</formula>
    </cfRule>
  </conditionalFormatting>
  <conditionalFormatting sqref="C76">
    <cfRule type="cellIs" dxfId="57" priority="57" stopIfTrue="1" operator="equal">
      <formula>$C75</formula>
    </cfRule>
  </conditionalFormatting>
  <conditionalFormatting sqref="A76:B76">
    <cfRule type="cellIs" dxfId="56" priority="58" stopIfTrue="1" operator="equal">
      <formula>0</formula>
    </cfRule>
  </conditionalFormatting>
  <conditionalFormatting sqref="C77">
    <cfRule type="cellIs" dxfId="55" priority="55" stopIfTrue="1" operator="equal">
      <formula>$C76</formula>
    </cfRule>
  </conditionalFormatting>
  <conditionalFormatting sqref="A77:B77">
    <cfRule type="cellIs" dxfId="54" priority="56" stopIfTrue="1" operator="equal">
      <formula>0</formula>
    </cfRule>
  </conditionalFormatting>
  <conditionalFormatting sqref="C78">
    <cfRule type="cellIs" dxfId="53" priority="53" stopIfTrue="1" operator="equal">
      <formula>$C77</formula>
    </cfRule>
  </conditionalFormatting>
  <conditionalFormatting sqref="A78:B78">
    <cfRule type="cellIs" dxfId="52" priority="54" stopIfTrue="1" operator="equal">
      <formula>0</formula>
    </cfRule>
  </conditionalFormatting>
  <conditionalFormatting sqref="C79">
    <cfRule type="cellIs" dxfId="51" priority="51" stopIfTrue="1" operator="equal">
      <formula>$C78</formula>
    </cfRule>
  </conditionalFormatting>
  <conditionalFormatting sqref="A79:B79">
    <cfRule type="cellIs" dxfId="50" priority="52" stopIfTrue="1" operator="equal">
      <formula>0</formula>
    </cfRule>
  </conditionalFormatting>
  <conditionalFormatting sqref="C80">
    <cfRule type="cellIs" dxfId="49" priority="49" stopIfTrue="1" operator="equal">
      <formula>$C79</formula>
    </cfRule>
  </conditionalFormatting>
  <conditionalFormatting sqref="A80:B80">
    <cfRule type="cellIs" dxfId="48" priority="50" stopIfTrue="1" operator="equal">
      <formula>0</formula>
    </cfRule>
  </conditionalFormatting>
  <conditionalFormatting sqref="C81">
    <cfRule type="cellIs" dxfId="47" priority="47" stopIfTrue="1" operator="equal">
      <formula>$C80</formula>
    </cfRule>
  </conditionalFormatting>
  <conditionalFormatting sqref="A81:B81">
    <cfRule type="cellIs" dxfId="46" priority="48" stopIfTrue="1" operator="equal">
      <formula>0</formula>
    </cfRule>
  </conditionalFormatting>
  <conditionalFormatting sqref="C82">
    <cfRule type="cellIs" dxfId="45" priority="45" stopIfTrue="1" operator="equal">
      <formula>$C81</formula>
    </cfRule>
  </conditionalFormatting>
  <conditionalFormatting sqref="A82:B82">
    <cfRule type="cellIs" dxfId="44" priority="46" stopIfTrue="1" operator="equal">
      <formula>0</formula>
    </cfRule>
  </conditionalFormatting>
  <conditionalFormatting sqref="C83">
    <cfRule type="cellIs" dxfId="43" priority="43" stopIfTrue="1" operator="equal">
      <formula>$C82</formula>
    </cfRule>
  </conditionalFormatting>
  <conditionalFormatting sqref="A83:B83">
    <cfRule type="cellIs" dxfId="42" priority="44" stopIfTrue="1" operator="equal">
      <formula>0</formula>
    </cfRule>
  </conditionalFormatting>
  <conditionalFormatting sqref="C84">
    <cfRule type="cellIs" dxfId="41" priority="41" stopIfTrue="1" operator="equal">
      <formula>$C83</formula>
    </cfRule>
  </conditionalFormatting>
  <conditionalFormatting sqref="A84:B84">
    <cfRule type="cellIs" dxfId="40" priority="42" stopIfTrue="1" operator="equal">
      <formula>0</formula>
    </cfRule>
  </conditionalFormatting>
  <conditionalFormatting sqref="C85">
    <cfRule type="cellIs" dxfId="39" priority="39" stopIfTrue="1" operator="equal">
      <formula>$C84</formula>
    </cfRule>
  </conditionalFormatting>
  <conditionalFormatting sqref="A85:B85">
    <cfRule type="cellIs" dxfId="38" priority="40" stopIfTrue="1" operator="equal">
      <formula>0</formula>
    </cfRule>
  </conditionalFormatting>
  <conditionalFormatting sqref="C86">
    <cfRule type="cellIs" dxfId="37" priority="37" stopIfTrue="1" operator="equal">
      <formula>$C85</formula>
    </cfRule>
  </conditionalFormatting>
  <conditionalFormatting sqref="A86:B86">
    <cfRule type="cellIs" dxfId="36" priority="38" stopIfTrue="1" operator="equal">
      <formula>0</formula>
    </cfRule>
  </conditionalFormatting>
  <conditionalFormatting sqref="C87">
    <cfRule type="cellIs" dxfId="35" priority="35" stopIfTrue="1" operator="equal">
      <formula>$C86</formula>
    </cfRule>
  </conditionalFormatting>
  <conditionalFormatting sqref="A87:B87">
    <cfRule type="cellIs" dxfId="34" priority="36" stopIfTrue="1" operator="equal">
      <formula>0</formula>
    </cfRule>
  </conditionalFormatting>
  <conditionalFormatting sqref="C88">
    <cfRule type="cellIs" dxfId="33" priority="33" stopIfTrue="1" operator="equal">
      <formula>$C87</formula>
    </cfRule>
  </conditionalFormatting>
  <conditionalFormatting sqref="A88:B88">
    <cfRule type="cellIs" dxfId="32" priority="34" stopIfTrue="1" operator="equal">
      <formula>0</formula>
    </cfRule>
  </conditionalFormatting>
  <conditionalFormatting sqref="C89">
    <cfRule type="cellIs" dxfId="31" priority="31" stopIfTrue="1" operator="equal">
      <formula>$C88</formula>
    </cfRule>
  </conditionalFormatting>
  <conditionalFormatting sqref="A89:B89">
    <cfRule type="cellIs" dxfId="30" priority="32" stopIfTrue="1" operator="equal">
      <formula>0</formula>
    </cfRule>
  </conditionalFormatting>
  <conditionalFormatting sqref="C90">
    <cfRule type="cellIs" dxfId="29" priority="29" stopIfTrue="1" operator="equal">
      <formula>$C89</formula>
    </cfRule>
  </conditionalFormatting>
  <conditionalFormatting sqref="A90:B90">
    <cfRule type="cellIs" dxfId="28" priority="30" stopIfTrue="1" operator="equal">
      <formula>0</formula>
    </cfRule>
  </conditionalFormatting>
  <conditionalFormatting sqref="C91">
    <cfRule type="cellIs" dxfId="27" priority="27" stopIfTrue="1" operator="equal">
      <formula>$C90</formula>
    </cfRule>
  </conditionalFormatting>
  <conditionalFormatting sqref="A91:B91">
    <cfRule type="cellIs" dxfId="26" priority="28" stopIfTrue="1" operator="equal">
      <formula>0</formula>
    </cfRule>
  </conditionalFormatting>
  <conditionalFormatting sqref="C92">
    <cfRule type="cellIs" dxfId="25" priority="25" stopIfTrue="1" operator="equal">
      <formula>$C91</formula>
    </cfRule>
  </conditionalFormatting>
  <conditionalFormatting sqref="A92:B92">
    <cfRule type="cellIs" dxfId="24" priority="26" stopIfTrue="1" operator="equal">
      <formula>0</formula>
    </cfRule>
  </conditionalFormatting>
  <conditionalFormatting sqref="C93">
    <cfRule type="cellIs" dxfId="23" priority="23" stopIfTrue="1" operator="equal">
      <formula>$C92</formula>
    </cfRule>
  </conditionalFormatting>
  <conditionalFormatting sqref="A93:B93">
    <cfRule type="cellIs" dxfId="22" priority="24" stopIfTrue="1" operator="equal">
      <formula>0</formula>
    </cfRule>
  </conditionalFormatting>
  <conditionalFormatting sqref="C94">
    <cfRule type="cellIs" dxfId="21" priority="21" stopIfTrue="1" operator="equal">
      <formula>$C93</formula>
    </cfRule>
  </conditionalFormatting>
  <conditionalFormatting sqref="A94:B94">
    <cfRule type="cellIs" dxfId="20" priority="22" stopIfTrue="1" operator="equal">
      <formula>0</formula>
    </cfRule>
  </conditionalFormatting>
  <conditionalFormatting sqref="C95">
    <cfRule type="cellIs" dxfId="19" priority="19" stopIfTrue="1" operator="equal">
      <formula>$C94</formula>
    </cfRule>
  </conditionalFormatting>
  <conditionalFormatting sqref="A95:B95">
    <cfRule type="cellIs" dxfId="18" priority="20" stopIfTrue="1" operator="equal">
      <formula>0</formula>
    </cfRule>
  </conditionalFormatting>
  <conditionalFormatting sqref="C96">
    <cfRule type="cellIs" dxfId="17" priority="17" stopIfTrue="1" operator="equal">
      <formula>$C95</formula>
    </cfRule>
  </conditionalFormatting>
  <conditionalFormatting sqref="A96:B96">
    <cfRule type="cellIs" dxfId="16" priority="18" stopIfTrue="1" operator="equal">
      <formula>0</formula>
    </cfRule>
  </conditionalFormatting>
  <conditionalFormatting sqref="C97">
    <cfRule type="cellIs" dxfId="15" priority="15" stopIfTrue="1" operator="equal">
      <formula>$C96</formula>
    </cfRule>
  </conditionalFormatting>
  <conditionalFormatting sqref="A97:B97">
    <cfRule type="cellIs" dxfId="14" priority="16" stopIfTrue="1" operator="equal">
      <formula>0</formula>
    </cfRule>
  </conditionalFormatting>
  <conditionalFormatting sqref="C98">
    <cfRule type="cellIs" dxfId="13" priority="13" stopIfTrue="1" operator="equal">
      <formula>$C97</formula>
    </cfRule>
  </conditionalFormatting>
  <conditionalFormatting sqref="A98:B98">
    <cfRule type="cellIs" dxfId="12" priority="14" stopIfTrue="1" operator="equal">
      <formula>0</formula>
    </cfRule>
  </conditionalFormatting>
  <conditionalFormatting sqref="C99">
    <cfRule type="cellIs" dxfId="11" priority="11" stopIfTrue="1" operator="equal">
      <formula>$C98</formula>
    </cfRule>
  </conditionalFormatting>
  <conditionalFormatting sqref="A99:B99">
    <cfRule type="cellIs" dxfId="10" priority="12" stopIfTrue="1" operator="equal">
      <formula>0</formula>
    </cfRule>
  </conditionalFormatting>
  <conditionalFormatting sqref="C100">
    <cfRule type="cellIs" dxfId="9" priority="9" stopIfTrue="1" operator="equal">
      <formula>$C99</formula>
    </cfRule>
  </conditionalFormatting>
  <conditionalFormatting sqref="A100:B100">
    <cfRule type="cellIs" dxfId="8" priority="10" stopIfTrue="1" operator="equal">
      <formula>0</formula>
    </cfRule>
  </conditionalFormatting>
  <conditionalFormatting sqref="C101">
    <cfRule type="cellIs" dxfId="7" priority="7" stopIfTrue="1" operator="equal">
      <formula>$C100</formula>
    </cfRule>
  </conditionalFormatting>
  <conditionalFormatting sqref="A101:B101">
    <cfRule type="cellIs" dxfId="6" priority="8" stopIfTrue="1" operator="equal">
      <formula>0</formula>
    </cfRule>
  </conditionalFormatting>
  <conditionalFormatting sqref="C102">
    <cfRule type="cellIs" dxfId="5" priority="5" stopIfTrue="1" operator="equal">
      <formula>$C101</formula>
    </cfRule>
  </conditionalFormatting>
  <conditionalFormatting sqref="A102:B102">
    <cfRule type="cellIs" dxfId="4" priority="6" stopIfTrue="1" operator="equal">
      <formula>0</formula>
    </cfRule>
  </conditionalFormatting>
  <conditionalFormatting sqref="C103">
    <cfRule type="cellIs" dxfId="3" priority="3" stopIfTrue="1" operator="equal">
      <formula>$C102</formula>
    </cfRule>
  </conditionalFormatting>
  <conditionalFormatting sqref="A103:B103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КПК1014030</vt:lpstr>
      <vt:lpstr>КПК1014030!Область_печати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2025-02-19T11:01:52Z</cp:lastPrinted>
  <dcterms:created xsi:type="dcterms:W3CDTF">2016-08-10T10:53:25Z</dcterms:created>
  <dcterms:modified xsi:type="dcterms:W3CDTF">2025-02-19T14:56:08Z</dcterms:modified>
</cp:coreProperties>
</file>